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noma.sharepoint.com/sites/VANIN-Basisonderwijs/Shared Documents/Sales en Supportteam/EDA/Prijslijsten en bruikleen/Prijslijsten 2023/"/>
    </mc:Choice>
  </mc:AlternateContent>
  <xr:revisionPtr revIDLastSave="236" documentId="13_ncr:1_{47428173-4FF1-472E-8E10-68E036497CAA}" xr6:coauthVersionLast="47" xr6:coauthVersionMax="47" xr10:uidLastSave="{94A7C289-E5A5-43DF-B927-0FE1DF017751}"/>
  <bookViews>
    <workbookView xWindow="28680" yWindow="4530" windowWidth="29040" windowHeight="15840" xr2:uid="{459218F0-2471-4678-B11C-2B760E87C286}"/>
  </bookViews>
  <sheets>
    <sheet name="Zoufff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" i="1" l="1"/>
  <c r="C33" i="1" l="1"/>
  <c r="K33" i="1" s="1"/>
  <c r="C37" i="1" l="1"/>
  <c r="C36" i="1"/>
  <c r="C34" i="1"/>
  <c r="C31" i="1"/>
  <c r="K31" i="1" s="1"/>
  <c r="C30" i="1"/>
  <c r="K30" i="1" s="1"/>
  <c r="C29" i="1"/>
  <c r="K29" i="1" s="1"/>
  <c r="C39" i="1"/>
  <c r="B39" i="1"/>
  <c r="B34" i="1"/>
  <c r="B33" i="1"/>
  <c r="B37" i="1" l="1"/>
  <c r="B36" i="1"/>
  <c r="B31" i="1"/>
  <c r="B30" i="1" l="1"/>
  <c r="B29" i="1"/>
  <c r="K34" i="1" l="1"/>
  <c r="K39" i="1"/>
  <c r="K37" i="1"/>
  <c r="K36" i="1"/>
  <c r="K43" i="1" l="1"/>
  <c r="K42" i="1"/>
</calcChain>
</file>

<file path=xl/sharedStrings.xml><?xml version="1.0" encoding="utf-8"?>
<sst xmlns="http://schemas.openxmlformats.org/spreadsheetml/2006/main" count="72" uniqueCount="58">
  <si>
    <t>PRIJSLIJST 2023</t>
  </si>
  <si>
    <t>STAP 1: Vul de gegevens van uw school in</t>
  </si>
  <si>
    <t>Naam school:</t>
  </si>
  <si>
    <t>Straat:</t>
  </si>
  <si>
    <t>Postcode en 
gemeente:</t>
  </si>
  <si>
    <t>Klantnummer:</t>
  </si>
  <si>
    <t>T.a.v.:</t>
  </si>
  <si>
    <t>STAP 2: Geef aan voor hoeveel leerlingen en klassen uw school wilt bestellen</t>
  </si>
  <si>
    <r>
      <t>Mijn school heeft per leerjaar het volgende aantal LEERLINGEN</t>
    </r>
    <r>
      <rPr>
        <b/>
        <sz val="8"/>
        <rFont val="Calibri"/>
        <family val="2"/>
        <scheme val="minor"/>
      </rPr>
      <t xml:space="preserve"> (alleen voor de leerjaren waarvoor uw school wenst te bestellen)</t>
    </r>
    <r>
      <rPr>
        <b/>
        <sz val="12"/>
        <rFont val="Calibri"/>
        <family val="2"/>
        <scheme val="minor"/>
      </rPr>
      <t>.</t>
    </r>
  </si>
  <si>
    <r>
      <t xml:space="preserve">Mijn school heeft per leerjaar het volgende aantal KLASSEN </t>
    </r>
    <r>
      <rPr>
        <b/>
        <sz val="8"/>
        <rFont val="Calibri"/>
        <family val="2"/>
        <scheme val="minor"/>
      </rPr>
      <t>(alleen voor de leerjaren waarvoor uw school wenst te bestellen)</t>
    </r>
    <r>
      <rPr>
        <b/>
        <sz val="12"/>
        <rFont val="Calibri"/>
        <family val="2"/>
        <scheme val="minor"/>
      </rPr>
      <t>.</t>
    </r>
  </si>
  <si>
    <t xml:space="preserve"> - leerjaar 5:</t>
  </si>
  <si>
    <t xml:space="preserve"> - leerjaar 6:</t>
  </si>
  <si>
    <t>STAP 3: FACULTATIEF: Duid aan wat u NIET wilt bestellen</t>
  </si>
  <si>
    <r>
      <t>Mijn school wenst GEEN facultatief materiaal te bestellen voor de volgende leerjaren</t>
    </r>
    <r>
      <rPr>
        <b/>
        <sz val="8"/>
        <rFont val="Calibri"/>
        <family val="2"/>
        <scheme val="minor"/>
      </rPr>
      <t xml:space="preserve"> (=kalender, flitskaarten, oefenboek</t>
    </r>
    <r>
      <rPr>
        <b/>
        <i/>
        <sz val="8"/>
        <rFont val="Calibri"/>
        <family val="2"/>
        <scheme val="minor"/>
      </rPr>
      <t>)</t>
    </r>
  </si>
  <si>
    <r>
      <t xml:space="preserve">Mijn school wenst GEEN materialen te bestellen die ook in de betalende Bingel-pakketten zitten </t>
    </r>
    <r>
      <rPr>
        <b/>
        <sz val="8"/>
        <rFont val="Calibri"/>
        <family val="2"/>
        <scheme val="minor"/>
      </rPr>
      <t>(=Handleiding, flitskaarten)</t>
    </r>
  </si>
  <si>
    <t>STAP 4: De totale prijs wordt automatisch berekend. Breng manueel wijzgingen aan indien gewenst.</t>
  </si>
  <si>
    <t>Aantal</t>
  </si>
  <si>
    <t>Bestelnummer</t>
  </si>
  <si>
    <t>Prijs in euro</t>
  </si>
  <si>
    <t>Totaal in euro</t>
  </si>
  <si>
    <t>LEERJAAR 5</t>
  </si>
  <si>
    <t>Leerlingenmateriaal</t>
  </si>
  <si>
    <t>ZOUFFF! 5 Cahier LWS A + B + C+ D incl. woordkaarten</t>
  </si>
  <si>
    <t>978-94-641-7685-8</t>
  </si>
  <si>
    <t>∞</t>
  </si>
  <si>
    <t>ZOUFFF! 5 Kit de survie onthoudboek</t>
  </si>
  <si>
    <t>978-94-647-0029-9</t>
  </si>
  <si>
    <t>ZOUFFF! 5 Parcours oefenboek</t>
  </si>
  <si>
    <t>978-94-647-0028-2</t>
  </si>
  <si>
    <t>±</t>
  </si>
  <si>
    <t>Leerkrachtenmateriaal</t>
  </si>
  <si>
    <t>ZOUFFF! 5 Livre du Prof handleiding</t>
  </si>
  <si>
    <t>978-94-641-7687-2</t>
  </si>
  <si>
    <t>B</t>
  </si>
  <si>
    <t>ZOUFFF! 5 Correctiesleutel Cahier</t>
  </si>
  <si>
    <t>978-94-647-0031-2</t>
  </si>
  <si>
    <t>Klasmateriaal</t>
  </si>
  <si>
    <t>ZOUFFF! 5 Kalender</t>
  </si>
  <si>
    <t>978-94-641-7835-7</t>
  </si>
  <si>
    <t>ZOUFFF! 5 Flitskaarten</t>
  </si>
  <si>
    <t>978-94-641-7689-6</t>
  </si>
  <si>
    <t>Digitale ondersteuning (zie onderaan)</t>
  </si>
  <si>
    <t>ZOUFFF! 5 Bingel Max</t>
  </si>
  <si>
    <t>978-94-641-7690-2</t>
  </si>
  <si>
    <t>ZOUFFF! 5 Bingel Plus</t>
  </si>
  <si>
    <t>978-94-641-7692-6</t>
  </si>
  <si>
    <t>TOTALE PRIJS</t>
  </si>
  <si>
    <t xml:space="preserve">   -&gt; JAARLIJKSE PRIJS (obv prijzen 2023)</t>
  </si>
  <si>
    <t>Digitale ondersteuning bij ZOUFFF!</t>
  </si>
  <si>
    <t>De toetsen zijn beschikbaar in Bingel Max. Meer informatie over de Bingel-licenties vind je op:</t>
  </si>
  <si>
    <t>www.vanin.be/bingel/licenties/</t>
  </si>
  <si>
    <t>jaarlijks opnieuw bestellen</t>
  </si>
  <si>
    <t>mag je bestellen maar zit ook in bingel Max/Plus (zie digitale ondersteuning)</t>
  </si>
  <si>
    <t>facultatief</t>
  </si>
  <si>
    <t>STAP 5: bestellen doe je via de webshop www.vanin.be (dit is een prijslijst en geen bestelformulier)</t>
  </si>
  <si>
    <t xml:space="preserve">   Prijzen zijn geldig tot 31 december 2023 en zijn inclusief BTW en exclusief administratie- en portkosten. </t>
  </si>
  <si>
    <t xml:space="preserve">   De materialen worden gefactureerd aan de catalogusprijs geldig op facturatiedatum.</t>
  </si>
  <si>
    <t>Uitgeverij VAN IN - Nijverheidsstraat 92/5 - 2160 Wommelgem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</si>
</sst>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[$€-413]\ * #,##0.00_ ;_ [$€-413]\ * \-#,##0.00_ ;_ [$€-413]\ * &quot;-&quot;??_ ;_ @_ "/>
    <numFmt numFmtId="165" formatCode="0;\-0;;@"/>
  </numFmts>
  <fonts count="2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4" fillId="6" borderId="1" applyNumberFormat="0" applyProtection="0">
      <alignment horizontal="left" vertical="center" indent="1"/>
    </xf>
  </cellStyleXfs>
  <cellXfs count="64">
    <xf numFmtId="0" fontId="0" fillId="0" borderId="0" xfId="0"/>
    <xf numFmtId="4" fontId="0" fillId="0" borderId="0" xfId="0" applyNumberFormat="1" applyAlignment="1">
      <alignment horizontal="right"/>
    </xf>
    <xf numFmtId="0" fontId="5" fillId="0" borderId="0" xfId="0" applyFont="1" applyAlignment="1">
      <alignment horizontal="center"/>
    </xf>
    <xf numFmtId="0" fontId="3" fillId="2" borderId="0" xfId="0" applyFont="1" applyFill="1"/>
    <xf numFmtId="0" fontId="1" fillId="2" borderId="0" xfId="0" applyFont="1" applyFill="1"/>
    <xf numFmtId="0" fontId="6" fillId="2" borderId="0" xfId="0" applyFont="1" applyFill="1" applyAlignment="1">
      <alignment horizontal="center"/>
    </xf>
    <xf numFmtId="0" fontId="3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9" fillId="0" borderId="0" xfId="0" applyFont="1"/>
    <xf numFmtId="0" fontId="12" fillId="5" borderId="0" xfId="0" applyFont="1" applyFill="1" applyAlignment="1">
      <alignment horizontal="left" wrapText="1"/>
    </xf>
    <xf numFmtId="0" fontId="2" fillId="3" borderId="0" xfId="0" applyFont="1" applyFill="1" applyAlignment="1">
      <alignment horizontal="left"/>
    </xf>
    <xf numFmtId="0" fontId="0" fillId="3" borderId="0" xfId="0" applyFill="1"/>
    <xf numFmtId="0" fontId="0" fillId="4" borderId="0" xfId="0" applyFill="1"/>
    <xf numFmtId="1" fontId="2" fillId="3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1" fontId="15" fillId="0" borderId="0" xfId="2" applyNumberFormat="1" applyFont="1" applyFill="1" applyBorder="1" applyAlignment="1" applyProtection="1">
      <alignment horizontal="right" vertical="center" indent="1"/>
      <protection locked="0"/>
    </xf>
    <xf numFmtId="0" fontId="0" fillId="4" borderId="0" xfId="0" applyFill="1" applyProtection="1">
      <protection locked="0"/>
    </xf>
    <xf numFmtId="0" fontId="16" fillId="0" borderId="0" xfId="0" applyFont="1"/>
    <xf numFmtId="0" fontId="16" fillId="0" borderId="4" xfId="0" applyFont="1" applyBorder="1"/>
    <xf numFmtId="0" fontId="16" fillId="0" borderId="2" xfId="0" applyFont="1" applyBorder="1"/>
    <xf numFmtId="0" fontId="17" fillId="0" borderId="3" xfId="0" applyFont="1" applyBorder="1"/>
    <xf numFmtId="0" fontId="16" fillId="0" borderId="6" xfId="0" applyFont="1" applyBorder="1"/>
    <xf numFmtId="0" fontId="16" fillId="0" borderId="5" xfId="0" applyFont="1" applyBorder="1"/>
    <xf numFmtId="0" fontId="16" fillId="0" borderId="7" xfId="0" applyFont="1" applyBorder="1"/>
    <xf numFmtId="4" fontId="16" fillId="0" borderId="7" xfId="0" applyNumberFormat="1" applyFont="1" applyBorder="1" applyAlignment="1">
      <alignment horizontal="right"/>
    </xf>
    <xf numFmtId="1" fontId="16" fillId="0" borderId="2" xfId="0" applyNumberFormat="1" applyFont="1" applyBorder="1"/>
    <xf numFmtId="0" fontId="16" fillId="0" borderId="3" xfId="0" applyFont="1" applyBorder="1"/>
    <xf numFmtId="0" fontId="16" fillId="0" borderId="2" xfId="0" applyFont="1" applyBorder="1" applyAlignment="1">
      <alignment horizontal="center"/>
    </xf>
    <xf numFmtId="0" fontId="0" fillId="7" borderId="2" xfId="0" applyFill="1" applyBorder="1" applyAlignment="1">
      <alignment horizontal="center"/>
    </xf>
    <xf numFmtId="2" fontId="16" fillId="0" borderId="2" xfId="0" applyNumberFormat="1" applyFont="1" applyBorder="1"/>
    <xf numFmtId="2" fontId="16" fillId="0" borderId="0" xfId="0" applyNumberFormat="1" applyFont="1"/>
    <xf numFmtId="0" fontId="0" fillId="8" borderId="2" xfId="0" applyFill="1" applyBorder="1" applyAlignment="1">
      <alignment horizontal="center"/>
    </xf>
    <xf numFmtId="2" fontId="18" fillId="9" borderId="2" xfId="0" applyNumberFormat="1" applyFont="1" applyFill="1" applyBorder="1" applyAlignment="1">
      <alignment horizontal="center"/>
    </xf>
    <xf numFmtId="0" fontId="15" fillId="0" borderId="2" xfId="0" applyFont="1" applyBorder="1"/>
    <xf numFmtId="0" fontId="15" fillId="0" borderId="3" xfId="0" applyFont="1" applyBorder="1"/>
    <xf numFmtId="0" fontId="17" fillId="4" borderId="3" xfId="0" applyFont="1" applyFill="1" applyBorder="1"/>
    <xf numFmtId="0" fontId="17" fillId="0" borderId="4" xfId="0" applyFont="1" applyBorder="1"/>
    <xf numFmtId="0" fontId="17" fillId="4" borderId="5" xfId="0" applyFont="1" applyFill="1" applyBorder="1"/>
    <xf numFmtId="0" fontId="17" fillId="0" borderId="0" xfId="0" applyFont="1"/>
    <xf numFmtId="2" fontId="17" fillId="0" borderId="0" xfId="0" applyNumberFormat="1" applyFont="1"/>
    <xf numFmtId="164" fontId="17" fillId="4" borderId="2" xfId="0" applyNumberFormat="1" applyFont="1" applyFill="1" applyBorder="1"/>
    <xf numFmtId="0" fontId="2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4" fontId="16" fillId="0" borderId="0" xfId="0" applyNumberFormat="1" applyFont="1" applyAlignment="1">
      <alignment horizontal="right"/>
    </xf>
    <xf numFmtId="165" fontId="16" fillId="0" borderId="2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wrapText="1"/>
    </xf>
    <xf numFmtId="0" fontId="2" fillId="0" borderId="8" xfId="0" applyFont="1" applyBorder="1" applyAlignment="1">
      <alignment wrapText="1"/>
    </xf>
    <xf numFmtId="0" fontId="17" fillId="0" borderId="8" xfId="0" applyFont="1" applyBorder="1"/>
    <xf numFmtId="0" fontId="15" fillId="4" borderId="9" xfId="0" applyFont="1" applyFill="1" applyBorder="1"/>
    <xf numFmtId="0" fontId="15" fillId="4" borderId="6" xfId="0" applyFont="1" applyFill="1" applyBorder="1"/>
    <xf numFmtId="4" fontId="15" fillId="4" borderId="6" xfId="0" applyNumberFormat="1" applyFont="1" applyFill="1" applyBorder="1" applyAlignment="1">
      <alignment horizontal="right"/>
    </xf>
    <xf numFmtId="0" fontId="15" fillId="4" borderId="10" xfId="0" applyFont="1" applyFill="1" applyBorder="1"/>
    <xf numFmtId="0" fontId="0" fillId="0" borderId="0" xfId="0" applyAlignment="1">
      <alignment wrapText="1"/>
    </xf>
    <xf numFmtId="0" fontId="19" fillId="0" borderId="0" xfId="0" applyFont="1" applyAlignment="1">
      <alignment horizontal="right"/>
    </xf>
    <xf numFmtId="0" fontId="4" fillId="0" borderId="0" xfId="1" applyFill="1" applyBorder="1"/>
    <xf numFmtId="1" fontId="2" fillId="3" borderId="11" xfId="0" applyNumberFormat="1" applyFont="1" applyFill="1" applyBorder="1" applyAlignment="1" applyProtection="1">
      <alignment horizontal="center"/>
      <protection locked="0"/>
    </xf>
    <xf numFmtId="1" fontId="2" fillId="3" borderId="11" xfId="0" applyNumberFormat="1" applyFont="1" applyFill="1" applyBorder="1" applyAlignment="1" applyProtection="1">
      <alignment horizontal="left"/>
      <protection locked="0"/>
    </xf>
    <xf numFmtId="0" fontId="8" fillId="3" borderId="0" xfId="0" applyFont="1" applyFill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" fillId="4" borderId="0" xfId="0" applyFont="1" applyFill="1" applyAlignment="1">
      <alignment horizontal="left" vertical="top" wrapText="1"/>
    </xf>
    <xf numFmtId="0" fontId="0" fillId="3" borderId="0" xfId="0" applyFill="1" applyBorder="1"/>
  </cellXfs>
  <cellStyles count="3">
    <cellStyle name="Hyperlink" xfId="1" builtinId="8"/>
    <cellStyle name="Normal" xfId="0" builtinId="0"/>
    <cellStyle name="SAPBEXstdItem" xfId="2" xr:uid="{F24C2357-308B-4ADA-9FA1-95F3E7DB343A}"/>
  </cellStyles>
  <dxfs count="9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L$22" lockText="1" noThreeD="1"/>
</file>

<file path=xl/ctrlProps/ctrlProp2.xml><?xml version="1.0" encoding="utf-8"?>
<formControlPr xmlns="http://schemas.microsoft.com/office/spreadsheetml/2009/9/main" objectType="CheckBox" fmlaLink="$L$21" lockText="1" noThreeD="1"/>
</file>

<file path=xl/ctrlProps/ctrlProp3.xml><?xml version="1.0" encoding="utf-8"?>
<formControlPr xmlns="http://schemas.microsoft.com/office/spreadsheetml/2009/9/main" objectType="CheckBox" fmlaLink="$F$21" lockText="1" noThreeD="1"/>
</file>

<file path=xl/ctrlProps/ctrlProp4.xml><?xml version="1.0" encoding="utf-8"?>
<formControlPr xmlns="http://schemas.microsoft.com/office/spreadsheetml/2009/9/main" objectType="CheckBox" fmlaLink="$F$22" lockText="1" noThreeD="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1022350</xdr:colOff>
          <xdr:row>21</xdr:row>
          <xdr:rowOff>6350</xdr:rowOff>
        </xdr:from>
        <xdr:to>
          <xdr:col>7</xdr:col>
          <xdr:colOff>1168400</xdr:colOff>
          <xdr:row>21</xdr:row>
          <xdr:rowOff>196850</xdr:rowOff>
        </xdr:to>
        <xdr:sp macro="" textlink="">
          <xdr:nvSpPr>
            <xdr:cNvPr id="1027" name="Check Box 26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1022350</xdr:colOff>
          <xdr:row>20</xdr:row>
          <xdr:rowOff>12700</xdr:rowOff>
        </xdr:from>
        <xdr:to>
          <xdr:col>7</xdr:col>
          <xdr:colOff>1200150</xdr:colOff>
          <xdr:row>21</xdr:row>
          <xdr:rowOff>25400</xdr:rowOff>
        </xdr:to>
        <xdr:sp macro="" textlink="">
          <xdr:nvSpPr>
            <xdr:cNvPr id="1028" name="Check Box 30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1022350</xdr:colOff>
          <xdr:row>19</xdr:row>
          <xdr:rowOff>609600</xdr:rowOff>
        </xdr:from>
        <xdr:to>
          <xdr:col>3</xdr:col>
          <xdr:colOff>222250</xdr:colOff>
          <xdr:row>21</xdr:row>
          <xdr:rowOff>6350</xdr:rowOff>
        </xdr:to>
        <xdr:sp macro="" textlink="">
          <xdr:nvSpPr>
            <xdr:cNvPr id="1029" name="Check Box 1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3</xdr:col>
          <xdr:colOff>228600</xdr:colOff>
          <xdr:row>22</xdr:row>
          <xdr:rowOff>6350</xdr:rowOff>
        </xdr:to>
        <xdr:sp macro="" textlink="">
          <xdr:nvSpPr>
            <xdr:cNvPr id="1030" name="Check Box 15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2030737</xdr:colOff>
      <xdr:row>1</xdr:row>
      <xdr:rowOff>105742</xdr:rowOff>
    </xdr:from>
    <xdr:to>
      <xdr:col>7</xdr:col>
      <xdr:colOff>740256</xdr:colOff>
      <xdr:row>5</xdr:row>
      <xdr:rowOff>29883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2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2325" y="292507"/>
          <a:ext cx="2661459" cy="1238964"/>
        </a:xfrm>
        <a:prstGeom prst="rect">
          <a:avLst/>
        </a:prstGeom>
        <a:ln>
          <a:noFill/>
        </a:ln>
        <a:effectLst>
          <a:glow rad="228600">
            <a:srgbClr val="13B0FF">
              <a:alpha val="40000"/>
            </a:srgbClr>
          </a:glow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anin.be/bingel/licenties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04DBE-EB8A-40BB-9C8B-2FDBA5811CC7}">
  <sheetPr codeName="Blad1"/>
  <dimension ref="A1:O97"/>
  <sheetViews>
    <sheetView showGridLines="0" tabSelected="1" topLeftCell="C12" zoomScale="85" zoomScaleNormal="85" workbookViewId="0">
      <selection activeCell="M21" sqref="M21"/>
    </sheetView>
  </sheetViews>
  <sheetFormatPr defaultRowHeight="14.45"/>
  <cols>
    <col min="1" max="1" width="1.7109375" hidden="1" customWidth="1"/>
    <col min="2" max="2" width="6" hidden="1" customWidth="1"/>
    <col min="3" max="3" width="14.7109375" customWidth="1"/>
    <col min="4" max="4" width="5" customWidth="1"/>
    <col min="5" max="5" width="38.28515625" customWidth="1"/>
    <col min="6" max="6" width="9.42578125" hidden="1" customWidth="1"/>
    <col min="7" max="7" width="18.28515625" customWidth="1"/>
    <col min="8" max="8" width="27.140625" customWidth="1"/>
    <col min="9" max="9" width="7" style="1" customWidth="1"/>
    <col min="10" max="10" width="10.28515625" style="1" customWidth="1"/>
    <col min="11" max="11" width="19.42578125" customWidth="1"/>
    <col min="12" max="12" width="41.28515625" hidden="1" customWidth="1"/>
    <col min="13" max="13" width="33" customWidth="1"/>
  </cols>
  <sheetData>
    <row r="1" spans="1:15" ht="23.45">
      <c r="G1" s="55" t="s">
        <v>0</v>
      </c>
    </row>
    <row r="2" spans="1:15" ht="26.1">
      <c r="E2" s="60"/>
      <c r="F2" s="60"/>
      <c r="G2" s="60"/>
      <c r="H2" s="60"/>
      <c r="I2" s="60"/>
      <c r="J2" s="2"/>
    </row>
    <row r="3" spans="1:15" ht="26.1">
      <c r="E3" s="2"/>
      <c r="F3" s="2"/>
      <c r="G3" s="2"/>
      <c r="H3" s="2"/>
      <c r="I3" s="2"/>
      <c r="J3" s="2"/>
    </row>
    <row r="4" spans="1:15" ht="26.1">
      <c r="E4" s="60"/>
      <c r="F4" s="60"/>
      <c r="G4" s="60"/>
      <c r="H4" s="60"/>
      <c r="I4" s="60"/>
      <c r="J4" s="2"/>
    </row>
    <row r="5" spans="1:15" ht="26.1">
      <c r="A5" s="3"/>
      <c r="B5" s="3"/>
      <c r="C5" s="4" t="s">
        <v>1</v>
      </c>
      <c r="D5" s="4"/>
      <c r="E5" s="5"/>
      <c r="F5" s="5"/>
      <c r="G5" s="5"/>
      <c r="H5" s="5"/>
      <c r="I5" s="5"/>
      <c r="J5" s="5"/>
      <c r="K5" s="3"/>
      <c r="L5" s="6"/>
      <c r="M5" s="6"/>
      <c r="N5" s="6"/>
    </row>
    <row r="6" spans="1:15" ht="15.6">
      <c r="C6" s="7" t="s">
        <v>2</v>
      </c>
      <c r="D6" s="7"/>
      <c r="E6" s="59"/>
      <c r="F6" s="59"/>
      <c r="G6" s="59"/>
      <c r="H6" s="59"/>
      <c r="I6" s="59"/>
      <c r="J6" s="59"/>
      <c r="K6" s="59"/>
    </row>
    <row r="7" spans="1:15" ht="15.6">
      <c r="C7" s="7" t="s">
        <v>3</v>
      </c>
      <c r="D7" s="7"/>
      <c r="E7" s="59"/>
      <c r="F7" s="59"/>
      <c r="G7" s="59"/>
      <c r="H7" s="59"/>
      <c r="I7" s="59"/>
      <c r="J7" s="59"/>
      <c r="K7" s="59"/>
    </row>
    <row r="8" spans="1:15" ht="30.95">
      <c r="C8" s="8" t="s">
        <v>4</v>
      </c>
      <c r="D8" s="8"/>
      <c r="E8" s="59"/>
      <c r="F8" s="59"/>
      <c r="G8" s="59"/>
      <c r="H8" s="59"/>
      <c r="I8" s="59"/>
      <c r="J8" s="59"/>
      <c r="K8" s="59"/>
    </row>
    <row r="9" spans="1:15" ht="15.6">
      <c r="C9" s="7" t="s">
        <v>5</v>
      </c>
      <c r="D9" s="8"/>
      <c r="E9" s="59"/>
      <c r="F9" s="59"/>
      <c r="G9" s="59"/>
      <c r="H9" s="59"/>
      <c r="I9" s="59"/>
      <c r="J9" s="59"/>
      <c r="K9" s="59"/>
      <c r="L9" s="54"/>
    </row>
    <row r="10" spans="1:15" ht="15.6">
      <c r="C10" s="7" t="s">
        <v>6</v>
      </c>
      <c r="D10" s="7"/>
      <c r="E10" s="59"/>
      <c r="F10" s="59"/>
      <c r="G10" s="59"/>
      <c r="H10" s="59"/>
      <c r="I10" s="59"/>
      <c r="J10" s="59"/>
      <c r="K10" s="59"/>
    </row>
    <row r="11" spans="1:15" ht="26.1">
      <c r="C11" s="7"/>
      <c r="D11" s="7"/>
      <c r="H11" s="2"/>
      <c r="I11" s="2"/>
      <c r="J11" s="2"/>
    </row>
    <row r="12" spans="1:15" ht="26.1">
      <c r="A12" s="3"/>
      <c r="B12" s="3"/>
      <c r="C12" s="4" t="s">
        <v>7</v>
      </c>
      <c r="D12" s="4"/>
      <c r="E12" s="5"/>
      <c r="F12" s="5"/>
      <c r="G12" s="5"/>
      <c r="H12" s="5"/>
      <c r="I12" s="5"/>
      <c r="J12" s="5"/>
      <c r="K12" s="3"/>
      <c r="L12" s="6"/>
      <c r="M12" s="6"/>
      <c r="N12" s="6"/>
      <c r="O12" s="6"/>
    </row>
    <row r="13" spans="1:15" ht="26.1">
      <c r="C13" s="9"/>
      <c r="D13" s="9"/>
      <c r="H13" s="2"/>
      <c r="I13" s="2"/>
      <c r="J13" s="2"/>
    </row>
    <row r="14" spans="1:15" ht="33.950000000000003" customHeight="1">
      <c r="C14" s="62" t="s">
        <v>8</v>
      </c>
      <c r="D14" s="62"/>
      <c r="E14" s="62"/>
      <c r="F14" s="10"/>
      <c r="H14" s="62" t="s">
        <v>9</v>
      </c>
      <c r="I14" s="62"/>
      <c r="J14" s="62"/>
      <c r="K14" s="62"/>
    </row>
    <row r="15" spans="1:15">
      <c r="C15" s="11" t="s">
        <v>10</v>
      </c>
      <c r="D15" s="57"/>
      <c r="E15" s="12"/>
      <c r="F15" s="13"/>
      <c r="H15" s="11" t="s">
        <v>10</v>
      </c>
      <c r="I15" s="58"/>
      <c r="J15" s="14"/>
      <c r="K15" s="12"/>
    </row>
    <row r="16" spans="1:15">
      <c r="C16" s="11" t="s">
        <v>11</v>
      </c>
      <c r="D16" s="57"/>
      <c r="E16" s="12"/>
      <c r="F16" s="13"/>
      <c r="H16" s="11" t="s">
        <v>11</v>
      </c>
      <c r="I16" s="58"/>
      <c r="J16" s="14"/>
      <c r="K16" s="12"/>
    </row>
    <row r="17" spans="1:15" ht="26.1">
      <c r="C17" s="7"/>
      <c r="D17" s="7"/>
      <c r="H17" s="15"/>
      <c r="I17" s="2"/>
      <c r="J17" s="2"/>
    </row>
    <row r="18" spans="1:15" ht="26.1">
      <c r="A18" s="3"/>
      <c r="B18" s="3"/>
      <c r="C18" s="4" t="s">
        <v>12</v>
      </c>
      <c r="D18" s="4"/>
      <c r="E18" s="5"/>
      <c r="F18" s="5"/>
      <c r="G18" s="5"/>
      <c r="H18" s="5"/>
      <c r="I18" s="5"/>
      <c r="J18" s="5"/>
      <c r="K18" s="3"/>
      <c r="L18" s="6"/>
      <c r="M18" s="6"/>
      <c r="N18" s="6"/>
      <c r="O18" s="6"/>
    </row>
    <row r="19" spans="1:15" ht="26.1">
      <c r="C19" s="7"/>
      <c r="D19" s="7"/>
      <c r="H19" s="15"/>
      <c r="I19" s="2"/>
      <c r="J19" s="2"/>
    </row>
    <row r="20" spans="1:15" ht="48.95" customHeight="1">
      <c r="C20" s="62" t="s">
        <v>13</v>
      </c>
      <c r="D20" s="62"/>
      <c r="E20" s="62"/>
      <c r="F20" s="10"/>
      <c r="H20" s="62" t="s">
        <v>14</v>
      </c>
      <c r="I20" s="62"/>
      <c r="J20" s="62"/>
      <c r="K20" s="62"/>
      <c r="L20" s="10"/>
      <c r="M20" s="16"/>
    </row>
    <row r="21" spans="1:15" ht="16.5" customHeight="1">
      <c r="C21" s="11" t="s">
        <v>10</v>
      </c>
      <c r="D21" s="63"/>
      <c r="E21" s="12"/>
      <c r="F21" s="17" t="b">
        <v>0</v>
      </c>
      <c r="H21" s="11" t="s">
        <v>10</v>
      </c>
      <c r="I21" s="63"/>
      <c r="J21" s="12"/>
      <c r="K21" s="12"/>
      <c r="L21" s="17" t="b">
        <v>0</v>
      </c>
      <c r="M21" s="16"/>
    </row>
    <row r="22" spans="1:15" ht="16.5" customHeight="1">
      <c r="C22" s="11" t="s">
        <v>11</v>
      </c>
      <c r="D22" s="63"/>
      <c r="E22" s="12"/>
      <c r="F22" s="17" t="b">
        <v>0</v>
      </c>
      <c r="H22" s="11" t="s">
        <v>11</v>
      </c>
      <c r="I22" s="63"/>
      <c r="J22" s="12"/>
      <c r="K22" s="12"/>
      <c r="L22" s="17" t="b">
        <v>0</v>
      </c>
      <c r="M22" s="16"/>
    </row>
    <row r="23" spans="1:15" ht="16.5" customHeight="1">
      <c r="I23"/>
      <c r="J23"/>
    </row>
    <row r="24" spans="1:15" ht="25.5" customHeight="1">
      <c r="A24" s="3"/>
      <c r="B24" s="3"/>
      <c r="C24" s="4" t="s">
        <v>15</v>
      </c>
      <c r="D24" s="4"/>
      <c r="E24" s="5"/>
      <c r="F24" s="5"/>
      <c r="G24" s="5"/>
      <c r="H24" s="5"/>
      <c r="I24" s="5"/>
      <c r="J24" s="5"/>
      <c r="K24" s="3"/>
    </row>
    <row r="25" spans="1:15" ht="16.5" customHeight="1">
      <c r="I25"/>
      <c r="J25"/>
    </row>
    <row r="26" spans="1:15" s="47" customFormat="1" ht="27" customHeight="1">
      <c r="C26" s="48" t="s">
        <v>16</v>
      </c>
      <c r="D26" s="48"/>
      <c r="E26" s="48"/>
      <c r="F26" s="48"/>
      <c r="G26" s="48"/>
      <c r="H26" s="48" t="s">
        <v>17</v>
      </c>
      <c r="I26" s="48"/>
      <c r="J26" s="49" t="s">
        <v>18</v>
      </c>
      <c r="K26" s="48" t="s">
        <v>19</v>
      </c>
    </row>
    <row r="27" spans="1:15">
      <c r="A27" s="18"/>
      <c r="B27" s="20"/>
      <c r="C27" s="24"/>
      <c r="D27" s="50" t="s">
        <v>20</v>
      </c>
      <c r="E27" s="50"/>
      <c r="F27" s="51"/>
      <c r="G27" s="51"/>
      <c r="H27" s="51"/>
      <c r="I27" s="52"/>
      <c r="J27" s="52"/>
      <c r="K27" s="53"/>
      <c r="L27" s="18"/>
      <c r="M27" s="18"/>
      <c r="N27" s="18"/>
      <c r="O27" s="18"/>
    </row>
    <row r="28" spans="1:15">
      <c r="A28" s="18"/>
      <c r="B28" s="20"/>
      <c r="C28" s="20"/>
      <c r="D28" s="21" t="s">
        <v>21</v>
      </c>
      <c r="E28" s="21"/>
      <c r="F28" s="22"/>
      <c r="G28" s="23"/>
      <c r="H28" s="24"/>
      <c r="I28" s="25"/>
      <c r="J28" s="25"/>
      <c r="K28" s="24"/>
      <c r="L28" s="18"/>
      <c r="M28" s="18"/>
      <c r="N28" s="18"/>
      <c r="O28" s="18"/>
    </row>
    <row r="29" spans="1:15">
      <c r="A29" s="18"/>
      <c r="B29" s="26">
        <f>$D$15</f>
        <v>0</v>
      </c>
      <c r="C29" s="46">
        <f>D15</f>
        <v>0</v>
      </c>
      <c r="D29" s="20" t="s">
        <v>22</v>
      </c>
      <c r="E29" s="27"/>
      <c r="F29" s="19"/>
      <c r="G29" s="23"/>
      <c r="H29" s="28" t="s">
        <v>23</v>
      </c>
      <c r="I29" s="29" t="s">
        <v>24</v>
      </c>
      <c r="J29" s="30">
        <v>15.75</v>
      </c>
      <c r="K29" s="30">
        <f>J29*C29</f>
        <v>0</v>
      </c>
      <c r="L29" s="18"/>
      <c r="M29" s="31"/>
      <c r="N29" s="18"/>
      <c r="O29" s="18"/>
    </row>
    <row r="30" spans="1:15">
      <c r="A30" s="18"/>
      <c r="B30" s="26">
        <f>$D$15</f>
        <v>0</v>
      </c>
      <c r="C30" s="46">
        <f>D15</f>
        <v>0</v>
      </c>
      <c r="D30" s="20" t="s">
        <v>25</v>
      </c>
      <c r="E30" s="27"/>
      <c r="F30" s="19"/>
      <c r="G30" s="23"/>
      <c r="H30" s="28" t="s">
        <v>26</v>
      </c>
      <c r="I30" s="30"/>
      <c r="J30" s="30">
        <v>9</v>
      </c>
      <c r="K30" s="30">
        <f>J30*C30</f>
        <v>0</v>
      </c>
      <c r="L30" s="18"/>
      <c r="M30" s="31"/>
      <c r="N30" s="18"/>
      <c r="O30" s="18"/>
    </row>
    <row r="31" spans="1:15">
      <c r="A31" s="18"/>
      <c r="B31" s="26">
        <f>IF($F$21=TRUE, 0,$D$15)</f>
        <v>0</v>
      </c>
      <c r="C31" s="46">
        <f>D15</f>
        <v>0</v>
      </c>
      <c r="D31" s="20" t="s">
        <v>27</v>
      </c>
      <c r="E31" s="27"/>
      <c r="F31" s="19"/>
      <c r="G31" s="23"/>
      <c r="H31" s="28" t="s">
        <v>28</v>
      </c>
      <c r="I31" s="32" t="s">
        <v>29</v>
      </c>
      <c r="J31" s="30">
        <v>6.5</v>
      </c>
      <c r="K31" s="30">
        <f>J31*C31</f>
        <v>0</v>
      </c>
      <c r="L31" s="18"/>
      <c r="M31" s="31"/>
      <c r="N31" s="18"/>
      <c r="O31" s="18"/>
    </row>
    <row r="32" spans="1:15">
      <c r="A32" s="18"/>
      <c r="B32" s="20"/>
      <c r="C32" s="28"/>
      <c r="D32" s="21" t="s">
        <v>30</v>
      </c>
      <c r="E32" s="21"/>
      <c r="F32" s="19"/>
      <c r="G32" s="23"/>
      <c r="H32" s="28"/>
      <c r="I32" s="30"/>
      <c r="J32" s="30"/>
      <c r="K32" s="30"/>
      <c r="L32" s="18"/>
      <c r="M32" s="31"/>
      <c r="N32" s="18"/>
      <c r="O32" s="18"/>
    </row>
    <row r="33" spans="1:15">
      <c r="A33" s="18"/>
      <c r="B33" s="26">
        <f>IF($L$21=TRUE, 0,$I$15)</f>
        <v>0</v>
      </c>
      <c r="C33" s="46">
        <f>I15</f>
        <v>0</v>
      </c>
      <c r="D33" s="20" t="s">
        <v>31</v>
      </c>
      <c r="E33" s="27"/>
      <c r="F33" s="19"/>
      <c r="G33" s="23"/>
      <c r="H33" s="28" t="s">
        <v>32</v>
      </c>
      <c r="I33" s="33" t="s">
        <v>33</v>
      </c>
      <c r="J33" s="30">
        <v>240</v>
      </c>
      <c r="K33" s="30">
        <f>J33*C33</f>
        <v>0</v>
      </c>
      <c r="L33" s="18"/>
      <c r="M33" s="31"/>
      <c r="N33" s="18"/>
      <c r="O33" s="18"/>
    </row>
    <row r="34" spans="1:15">
      <c r="A34" s="18"/>
      <c r="B34" s="26">
        <f>IF($L$21=TRUE, 0,$I$15)</f>
        <v>0</v>
      </c>
      <c r="C34" s="46">
        <f>I15</f>
        <v>0</v>
      </c>
      <c r="D34" s="20" t="s">
        <v>34</v>
      </c>
      <c r="E34" s="27"/>
      <c r="F34" s="19"/>
      <c r="G34" s="23"/>
      <c r="H34" s="28" t="s">
        <v>35</v>
      </c>
      <c r="I34" s="33" t="s">
        <v>33</v>
      </c>
      <c r="J34" s="30">
        <v>80</v>
      </c>
      <c r="K34" s="30">
        <f>J34*C34</f>
        <v>0</v>
      </c>
      <c r="L34" s="18"/>
      <c r="M34" s="31"/>
      <c r="N34" s="18"/>
      <c r="O34" s="18"/>
    </row>
    <row r="35" spans="1:15">
      <c r="A35" s="18"/>
      <c r="B35" s="20"/>
      <c r="C35" s="28"/>
      <c r="D35" s="21" t="s">
        <v>36</v>
      </c>
      <c r="E35" s="21"/>
      <c r="F35" s="19"/>
      <c r="G35" s="23"/>
      <c r="H35" s="28"/>
      <c r="I35" s="30"/>
      <c r="J35" s="30"/>
      <c r="K35" s="30"/>
      <c r="L35" s="18"/>
      <c r="M35" s="31"/>
      <c r="N35" s="18"/>
      <c r="O35" s="18"/>
    </row>
    <row r="36" spans="1:15">
      <c r="A36" s="18"/>
      <c r="B36" s="26">
        <f>IF($F$21=TRUE, 0,$I$15)</f>
        <v>0</v>
      </c>
      <c r="C36" s="46">
        <f>I15</f>
        <v>0</v>
      </c>
      <c r="D36" s="20" t="s">
        <v>37</v>
      </c>
      <c r="E36" s="21"/>
      <c r="F36" s="19"/>
      <c r="G36" s="23"/>
      <c r="H36" s="28" t="s">
        <v>38</v>
      </c>
      <c r="I36" s="32" t="s">
        <v>29</v>
      </c>
      <c r="J36" s="30">
        <v>14.95</v>
      </c>
      <c r="K36" s="30">
        <f t="shared" ref="K36:K40" si="0">J36*C36</f>
        <v>0</v>
      </c>
      <c r="L36" s="18"/>
      <c r="M36" s="31"/>
      <c r="N36" s="18"/>
      <c r="O36" s="18"/>
    </row>
    <row r="37" spans="1:15">
      <c r="A37" s="18"/>
      <c r="B37" s="26">
        <f>IF($F$21=TRUE, 0,$I$15)</f>
        <v>0</v>
      </c>
      <c r="C37" s="46">
        <f>I15</f>
        <v>0</v>
      </c>
      <c r="D37" s="20" t="s">
        <v>39</v>
      </c>
      <c r="E37" s="27"/>
      <c r="F37" s="19"/>
      <c r="G37" s="23"/>
      <c r="H37" s="28" t="s">
        <v>40</v>
      </c>
      <c r="I37" s="32" t="s">
        <v>29</v>
      </c>
      <c r="J37" s="30">
        <v>160</v>
      </c>
      <c r="K37" s="30">
        <f t="shared" si="0"/>
        <v>0</v>
      </c>
      <c r="M37" s="31"/>
      <c r="N37" s="18"/>
      <c r="O37" s="18"/>
    </row>
    <row r="38" spans="1:15">
      <c r="A38" s="18"/>
      <c r="B38" s="20"/>
      <c r="C38" s="28"/>
      <c r="D38" s="21" t="s">
        <v>41</v>
      </c>
      <c r="E38" s="21"/>
      <c r="F38" s="19"/>
      <c r="G38" s="23"/>
      <c r="H38" s="28"/>
      <c r="I38" s="30"/>
      <c r="J38" s="30"/>
      <c r="K38" s="30"/>
      <c r="L38" s="18"/>
      <c r="M38" s="31"/>
      <c r="N38" s="18"/>
      <c r="O38" s="18"/>
    </row>
    <row r="39" spans="1:15">
      <c r="A39" s="18"/>
      <c r="B39" s="26">
        <f>$D$15</f>
        <v>0</v>
      </c>
      <c r="C39" s="46">
        <f>D15</f>
        <v>0</v>
      </c>
      <c r="D39" s="34" t="s">
        <v>42</v>
      </c>
      <c r="E39" s="27"/>
      <c r="F39" s="19"/>
      <c r="G39" s="23"/>
      <c r="H39" s="28" t="s">
        <v>43</v>
      </c>
      <c r="I39" s="29" t="s">
        <v>24</v>
      </c>
      <c r="J39" s="30">
        <v>5.95</v>
      </c>
      <c r="K39" s="30">
        <f t="shared" si="0"/>
        <v>0</v>
      </c>
      <c r="L39" s="18"/>
      <c r="M39" s="31"/>
      <c r="N39" s="18"/>
      <c r="O39" s="18"/>
    </row>
    <row r="40" spans="1:15">
      <c r="A40" s="18"/>
      <c r="B40" s="26"/>
      <c r="C40" s="46"/>
      <c r="D40" s="34" t="s">
        <v>44</v>
      </c>
      <c r="E40" s="19"/>
      <c r="F40" s="19"/>
      <c r="G40" s="19"/>
      <c r="H40" s="28" t="s">
        <v>45</v>
      </c>
      <c r="I40" s="29" t="s">
        <v>24</v>
      </c>
      <c r="J40" s="30">
        <v>2.4500000000000002</v>
      </c>
      <c r="K40" s="30">
        <f t="shared" si="0"/>
        <v>0</v>
      </c>
      <c r="L40" s="18"/>
      <c r="M40" s="31"/>
      <c r="N40" s="18"/>
      <c r="O40" s="18"/>
    </row>
    <row r="41" spans="1:15">
      <c r="A41" s="18"/>
      <c r="B41" s="26"/>
      <c r="C41" s="28"/>
      <c r="D41" s="35"/>
      <c r="E41" s="19"/>
      <c r="F41" s="19"/>
      <c r="G41" s="19"/>
      <c r="H41" s="28"/>
      <c r="I41" s="30"/>
      <c r="J41" s="30"/>
      <c r="K41" s="30"/>
      <c r="L41" s="18"/>
      <c r="M41" s="31"/>
      <c r="N41" s="18"/>
      <c r="O41" s="18"/>
    </row>
    <row r="42" spans="1:15">
      <c r="D42" s="36" t="s">
        <v>46</v>
      </c>
      <c r="E42" s="36"/>
      <c r="F42" s="37"/>
      <c r="G42" s="38"/>
      <c r="H42" s="39"/>
      <c r="I42" s="40"/>
      <c r="J42" s="40"/>
      <c r="K42" s="41">
        <f>SUM(K29:K41)</f>
        <v>0</v>
      </c>
    </row>
    <row r="43" spans="1:15">
      <c r="D43" s="36" t="s">
        <v>47</v>
      </c>
      <c r="E43" s="36"/>
      <c r="F43" s="37"/>
      <c r="G43" s="38"/>
      <c r="H43" s="39"/>
      <c r="I43" s="40"/>
      <c r="J43" s="40"/>
      <c r="K43" s="41">
        <f>SUM(K29,K31,K39,K36,K40)</f>
        <v>0</v>
      </c>
      <c r="N43" s="18"/>
    </row>
    <row r="44" spans="1:15">
      <c r="E44" s="18"/>
      <c r="F44" s="18"/>
      <c r="G44" s="18"/>
      <c r="H44" s="18"/>
      <c r="I44" s="31"/>
      <c r="J44" s="31"/>
      <c r="K44" s="18"/>
    </row>
    <row r="45" spans="1:15">
      <c r="C45" s="42" t="s">
        <v>48</v>
      </c>
      <c r="E45" s="18"/>
      <c r="F45" s="18"/>
      <c r="G45" s="18"/>
      <c r="H45" s="18"/>
      <c r="K45" s="18"/>
    </row>
    <row r="46" spans="1:15">
      <c r="C46" t="s">
        <v>49</v>
      </c>
      <c r="E46" s="18"/>
      <c r="F46" s="18"/>
      <c r="G46" s="18"/>
      <c r="H46" s="18"/>
      <c r="K46" s="18"/>
    </row>
    <row r="47" spans="1:15">
      <c r="C47" s="56" t="s">
        <v>50</v>
      </c>
      <c r="E47" s="18"/>
      <c r="F47" s="18"/>
      <c r="G47" s="18"/>
      <c r="H47" s="18"/>
      <c r="K47" s="18"/>
    </row>
    <row r="48" spans="1:15">
      <c r="E48" s="18"/>
      <c r="F48" s="18"/>
      <c r="G48" s="18"/>
      <c r="H48" s="18"/>
      <c r="I48" s="31"/>
      <c r="J48" s="31"/>
      <c r="K48" s="18"/>
    </row>
    <row r="49" spans="1:15">
      <c r="E49" s="18"/>
      <c r="F49" s="18"/>
      <c r="G49" s="18"/>
      <c r="H49" s="18"/>
      <c r="I49" s="31"/>
      <c r="J49" s="31"/>
      <c r="K49" s="18"/>
    </row>
    <row r="50" spans="1:15">
      <c r="D50" s="29" t="s">
        <v>24</v>
      </c>
      <c r="E50" s="18" t="s">
        <v>51</v>
      </c>
      <c r="F50" s="18"/>
      <c r="G50" s="18"/>
      <c r="H50" s="18"/>
      <c r="I50" s="31"/>
      <c r="J50" s="31"/>
      <c r="K50" s="18"/>
    </row>
    <row r="51" spans="1:15">
      <c r="D51" s="33" t="s">
        <v>33</v>
      </c>
      <c r="E51" s="18" t="s">
        <v>52</v>
      </c>
      <c r="F51" s="18"/>
      <c r="G51" s="18"/>
      <c r="H51" s="18"/>
      <c r="I51" s="31"/>
      <c r="J51" s="31"/>
      <c r="K51" s="18"/>
    </row>
    <row r="52" spans="1:15">
      <c r="D52" s="32" t="s">
        <v>29</v>
      </c>
      <c r="E52" s="18" t="s">
        <v>53</v>
      </c>
      <c r="F52" s="18"/>
      <c r="G52" s="18"/>
      <c r="H52" s="18"/>
      <c r="I52" s="31"/>
      <c r="J52" s="31"/>
      <c r="K52" s="18"/>
    </row>
    <row r="53" spans="1:15">
      <c r="D53" s="18"/>
      <c r="E53" s="18"/>
      <c r="F53" s="18"/>
      <c r="G53" s="18"/>
      <c r="H53" s="18"/>
      <c r="I53" s="31"/>
      <c r="J53" s="31"/>
      <c r="K53" s="18"/>
    </row>
    <row r="54" spans="1:15" ht="26.1">
      <c r="A54" s="3"/>
      <c r="B54" s="3"/>
      <c r="C54" s="4" t="s">
        <v>54</v>
      </c>
      <c r="D54" s="4"/>
      <c r="E54" s="5"/>
      <c r="F54" s="5"/>
      <c r="G54" s="5"/>
      <c r="H54" s="5"/>
      <c r="I54" s="5"/>
      <c r="J54" s="5"/>
      <c r="K54" s="3"/>
      <c r="L54" s="6">
        <v>0.9</v>
      </c>
      <c r="M54" s="6"/>
      <c r="N54" s="6"/>
      <c r="O54" s="6"/>
    </row>
    <row r="55" spans="1:15" ht="26.1">
      <c r="A55" s="6"/>
      <c r="B55" s="6"/>
      <c r="C55" s="43"/>
      <c r="D55" s="43"/>
      <c r="E55" s="44"/>
      <c r="F55" s="44"/>
      <c r="G55" s="44"/>
      <c r="H55" s="44"/>
      <c r="I55" s="44"/>
      <c r="J55" s="44"/>
      <c r="K55" s="6"/>
      <c r="L55" s="6"/>
      <c r="M55" s="6"/>
      <c r="N55" s="6"/>
      <c r="O55" s="6"/>
    </row>
    <row r="56" spans="1:15">
      <c r="C56" s="18" t="s">
        <v>55</v>
      </c>
      <c r="D56" s="18"/>
      <c r="E56" s="18"/>
      <c r="F56" s="18"/>
      <c r="G56" s="18"/>
      <c r="H56" s="18"/>
      <c r="I56" s="45"/>
      <c r="J56" s="45"/>
      <c r="K56" s="18"/>
    </row>
    <row r="57" spans="1:15">
      <c r="C57" s="18" t="s">
        <v>56</v>
      </c>
      <c r="D57" s="18"/>
      <c r="E57" s="18"/>
      <c r="F57" s="18"/>
      <c r="G57" s="18"/>
      <c r="H57" s="18"/>
      <c r="I57" s="45"/>
      <c r="J57" s="45"/>
      <c r="K57" s="18"/>
    </row>
    <row r="58" spans="1:15">
      <c r="C58" s="18"/>
      <c r="D58" s="18"/>
      <c r="E58" s="18"/>
      <c r="F58" s="18"/>
      <c r="G58" s="18"/>
      <c r="H58" s="18"/>
      <c r="I58" s="45"/>
      <c r="J58" s="45"/>
      <c r="K58" s="18"/>
    </row>
    <row r="59" spans="1:15">
      <c r="C59" s="61" t="s">
        <v>57</v>
      </c>
      <c r="D59" s="61"/>
      <c r="E59" s="61"/>
      <c r="F59" s="61"/>
      <c r="G59" s="61"/>
      <c r="H59" s="61"/>
      <c r="I59" s="61"/>
      <c r="J59" s="61"/>
      <c r="K59" s="61"/>
    </row>
    <row r="60" spans="1:15">
      <c r="F60" s="18"/>
      <c r="G60" s="18"/>
      <c r="H60" s="18"/>
      <c r="I60" s="45"/>
      <c r="J60" s="45"/>
      <c r="K60" s="18"/>
    </row>
    <row r="61" spans="1:15">
      <c r="F61" s="18"/>
      <c r="G61" s="18"/>
      <c r="H61" s="18"/>
      <c r="I61" s="45"/>
      <c r="J61" s="45"/>
      <c r="K61" s="18"/>
    </row>
    <row r="62" spans="1:15">
      <c r="F62" s="18"/>
      <c r="G62" s="18"/>
      <c r="H62" s="18"/>
      <c r="I62" s="45"/>
      <c r="J62" s="45"/>
      <c r="K62" s="18"/>
    </row>
    <row r="63" spans="1:15">
      <c r="E63" s="18"/>
      <c r="F63" s="18"/>
      <c r="G63" s="18"/>
      <c r="H63" s="18"/>
      <c r="I63" s="45"/>
      <c r="J63" s="45"/>
      <c r="K63" s="18"/>
    </row>
    <row r="64" spans="1:15">
      <c r="E64" s="18"/>
      <c r="F64" s="18"/>
      <c r="G64" s="18"/>
      <c r="H64" s="18"/>
      <c r="I64" s="45"/>
      <c r="J64" s="45"/>
      <c r="K64" s="18"/>
    </row>
    <row r="65" spans="5:11">
      <c r="E65" s="18"/>
      <c r="F65" s="18"/>
      <c r="G65" s="18"/>
      <c r="H65" s="18"/>
      <c r="I65" s="45"/>
      <c r="J65" s="45"/>
      <c r="K65" s="18"/>
    </row>
    <row r="66" spans="5:11">
      <c r="E66" s="18"/>
      <c r="F66" s="18"/>
      <c r="G66" s="18"/>
      <c r="H66" s="18"/>
      <c r="I66" s="45"/>
      <c r="J66" s="45"/>
      <c r="K66" s="18"/>
    </row>
    <row r="67" spans="5:11">
      <c r="E67" s="18"/>
      <c r="F67" s="18"/>
      <c r="G67" s="18"/>
      <c r="H67" s="18"/>
      <c r="I67" s="45"/>
      <c r="J67" s="45"/>
      <c r="K67" s="18"/>
    </row>
    <row r="68" spans="5:11">
      <c r="E68" s="18"/>
      <c r="F68" s="18"/>
      <c r="G68" s="18"/>
      <c r="H68" s="18"/>
      <c r="I68" s="45"/>
      <c r="J68" s="45"/>
      <c r="K68" s="18"/>
    </row>
    <row r="69" spans="5:11">
      <c r="E69" s="18"/>
      <c r="F69" s="18"/>
      <c r="G69" s="18"/>
      <c r="H69" s="18"/>
      <c r="I69" s="45"/>
      <c r="J69" s="45"/>
      <c r="K69" s="18"/>
    </row>
    <row r="70" spans="5:11">
      <c r="E70" s="18"/>
      <c r="F70" s="18"/>
      <c r="G70" s="18"/>
      <c r="H70" s="18"/>
      <c r="I70" s="45"/>
      <c r="J70" s="45"/>
      <c r="K70" s="18"/>
    </row>
    <row r="71" spans="5:11">
      <c r="E71" s="18"/>
      <c r="F71" s="18"/>
      <c r="G71" s="18"/>
      <c r="H71" s="18"/>
      <c r="I71" s="45"/>
      <c r="J71" s="45"/>
      <c r="K71" s="18"/>
    </row>
    <row r="72" spans="5:11">
      <c r="E72" s="18"/>
      <c r="F72" s="18"/>
      <c r="G72" s="18"/>
      <c r="H72" s="18"/>
      <c r="I72" s="45"/>
      <c r="J72" s="45"/>
      <c r="K72" s="18"/>
    </row>
    <row r="73" spans="5:11">
      <c r="E73" s="18"/>
      <c r="F73" s="18"/>
      <c r="G73" s="18"/>
      <c r="H73" s="18"/>
      <c r="I73" s="45"/>
      <c r="J73" s="45"/>
      <c r="K73" s="18"/>
    </row>
    <row r="74" spans="5:11">
      <c r="E74" s="18"/>
      <c r="F74" s="18"/>
      <c r="G74" s="18"/>
      <c r="H74" s="18"/>
      <c r="I74" s="45"/>
      <c r="J74" s="45"/>
      <c r="K74" s="18"/>
    </row>
    <row r="75" spans="5:11">
      <c r="E75" s="18"/>
      <c r="F75" s="18"/>
      <c r="G75" s="18"/>
      <c r="H75" s="18"/>
      <c r="I75" s="45"/>
      <c r="J75" s="45"/>
      <c r="K75" s="18"/>
    </row>
    <row r="76" spans="5:11">
      <c r="E76" s="18"/>
      <c r="F76" s="18"/>
      <c r="G76" s="18"/>
      <c r="H76" s="18"/>
      <c r="I76" s="45"/>
      <c r="J76" s="45"/>
      <c r="K76" s="18"/>
    </row>
    <row r="77" spans="5:11">
      <c r="E77" s="18"/>
      <c r="F77" s="18"/>
      <c r="G77" s="18"/>
      <c r="H77" s="18"/>
      <c r="I77" s="45"/>
      <c r="J77" s="45"/>
      <c r="K77" s="18"/>
    </row>
    <row r="78" spans="5:11">
      <c r="E78" s="18"/>
      <c r="F78" s="18"/>
      <c r="G78" s="18"/>
      <c r="H78" s="18"/>
      <c r="I78" s="45"/>
      <c r="J78" s="45"/>
      <c r="K78" s="18"/>
    </row>
    <row r="79" spans="5:11">
      <c r="E79" s="18"/>
      <c r="F79" s="18"/>
      <c r="G79" s="18"/>
      <c r="H79" s="18"/>
      <c r="I79" s="45"/>
      <c r="J79" s="45"/>
      <c r="K79" s="18"/>
    </row>
    <row r="80" spans="5:11">
      <c r="E80" s="18"/>
      <c r="F80" s="18"/>
      <c r="G80" s="18"/>
      <c r="H80" s="18"/>
      <c r="I80" s="45"/>
      <c r="J80" s="45"/>
      <c r="K80" s="18"/>
    </row>
    <row r="81" spans="5:11">
      <c r="E81" s="18"/>
      <c r="F81" s="18"/>
      <c r="G81" s="18"/>
      <c r="H81" s="18"/>
      <c r="I81" s="45"/>
      <c r="J81" s="45"/>
      <c r="K81" s="18"/>
    </row>
    <row r="82" spans="5:11">
      <c r="E82" s="18"/>
      <c r="F82" s="18"/>
      <c r="G82" s="18"/>
      <c r="H82" s="18"/>
      <c r="I82" s="45"/>
      <c r="J82" s="45"/>
      <c r="K82" s="18"/>
    </row>
    <row r="83" spans="5:11">
      <c r="E83" s="18"/>
      <c r="F83" s="18"/>
      <c r="G83" s="18"/>
      <c r="H83" s="18"/>
      <c r="I83" s="45"/>
      <c r="J83" s="45"/>
      <c r="K83" s="18"/>
    </row>
    <row r="84" spans="5:11">
      <c r="E84" s="18"/>
      <c r="F84" s="18"/>
      <c r="G84" s="18"/>
      <c r="H84" s="18"/>
      <c r="I84" s="45"/>
      <c r="J84" s="45"/>
      <c r="K84" s="18"/>
    </row>
    <row r="85" spans="5:11">
      <c r="E85" s="18"/>
      <c r="F85" s="18"/>
      <c r="G85" s="18"/>
      <c r="H85" s="18"/>
      <c r="I85" s="45"/>
      <c r="J85" s="45"/>
      <c r="K85" s="18"/>
    </row>
    <row r="86" spans="5:11">
      <c r="E86" s="18"/>
      <c r="F86" s="18"/>
      <c r="G86" s="18"/>
      <c r="H86" s="18"/>
      <c r="I86" s="45"/>
      <c r="J86" s="45"/>
      <c r="K86" s="18"/>
    </row>
    <row r="87" spans="5:11">
      <c r="E87" s="18"/>
      <c r="F87" s="18"/>
      <c r="G87" s="18"/>
      <c r="H87" s="18"/>
      <c r="I87" s="45"/>
      <c r="J87" s="45"/>
      <c r="K87" s="18"/>
    </row>
    <row r="88" spans="5:11">
      <c r="E88" s="18"/>
      <c r="F88" s="18"/>
      <c r="G88" s="18"/>
      <c r="H88" s="18"/>
      <c r="I88" s="45"/>
      <c r="J88" s="45"/>
      <c r="K88" s="18"/>
    </row>
    <row r="89" spans="5:11">
      <c r="E89" s="18"/>
      <c r="F89" s="18"/>
      <c r="G89" s="18"/>
      <c r="H89" s="18"/>
      <c r="I89" s="45"/>
      <c r="J89" s="45"/>
      <c r="K89" s="18"/>
    </row>
    <row r="90" spans="5:11">
      <c r="E90" s="18"/>
      <c r="F90" s="18"/>
      <c r="G90" s="18"/>
      <c r="H90" s="18"/>
      <c r="I90" s="45"/>
      <c r="J90" s="45"/>
      <c r="K90" s="18"/>
    </row>
    <row r="91" spans="5:11">
      <c r="E91" s="18"/>
      <c r="F91" s="18"/>
      <c r="G91" s="18"/>
      <c r="H91" s="18"/>
      <c r="I91" s="45"/>
      <c r="J91" s="45"/>
      <c r="K91" s="18"/>
    </row>
    <row r="92" spans="5:11">
      <c r="E92" s="18"/>
      <c r="F92" s="18"/>
      <c r="G92" s="18"/>
      <c r="H92" s="18"/>
      <c r="I92" s="45"/>
      <c r="J92" s="45"/>
      <c r="K92" s="18"/>
    </row>
    <row r="93" spans="5:11">
      <c r="E93" s="18"/>
      <c r="F93" s="18"/>
      <c r="G93" s="18"/>
      <c r="H93" s="18"/>
      <c r="I93" s="45"/>
      <c r="J93" s="45"/>
      <c r="K93" s="18"/>
    </row>
    <row r="94" spans="5:11">
      <c r="K94" s="18"/>
    </row>
    <row r="95" spans="5:11">
      <c r="K95" s="18"/>
    </row>
    <row r="96" spans="5:11">
      <c r="K96" s="18"/>
    </row>
    <row r="97" spans="11:11">
      <c r="K97" s="18"/>
    </row>
  </sheetData>
  <sheetProtection algorithmName="SHA-512" hashValue="ftao6ov+503pbrx7Dwuj+3lxXaQOz9YfOCH401VomgJpuTQ8FStlh8Jk3uRS+xhrTPovPYRhiAwzBbH7Y1T3QQ==" saltValue="+Z8Sp7hAC+jxcLZEqcl6rw==" spinCount="100000" sheet="1" selectLockedCells="1"/>
  <mergeCells count="12">
    <mergeCell ref="C59:K59"/>
    <mergeCell ref="E10:K10"/>
    <mergeCell ref="C14:E14"/>
    <mergeCell ref="H14:K14"/>
    <mergeCell ref="C20:E20"/>
    <mergeCell ref="H20:K20"/>
    <mergeCell ref="E9:K9"/>
    <mergeCell ref="E2:I2"/>
    <mergeCell ref="E4:I4"/>
    <mergeCell ref="E6:K6"/>
    <mergeCell ref="E7:K7"/>
    <mergeCell ref="E8:K8"/>
  </mergeCells>
  <conditionalFormatting sqref="C32 C35 C38 C41">
    <cfRule type="cellIs" dxfId="8" priority="22" operator="notEqual">
      <formula>B32</formula>
    </cfRule>
  </conditionalFormatting>
  <conditionalFormatting sqref="C29">
    <cfRule type="cellIs" dxfId="7" priority="20" operator="notEqual">
      <formula>B29</formula>
    </cfRule>
  </conditionalFormatting>
  <conditionalFormatting sqref="C30">
    <cfRule type="cellIs" dxfId="6" priority="18" operator="notEqual">
      <formula>B30</formula>
    </cfRule>
  </conditionalFormatting>
  <conditionalFormatting sqref="C33">
    <cfRule type="cellIs" dxfId="5" priority="17" operator="notEqual">
      <formula>B33</formula>
    </cfRule>
  </conditionalFormatting>
  <conditionalFormatting sqref="C34">
    <cfRule type="cellIs" dxfId="4" priority="16" operator="notEqual">
      <formula>B34</formula>
    </cfRule>
  </conditionalFormatting>
  <conditionalFormatting sqref="C36">
    <cfRule type="cellIs" dxfId="3" priority="15" operator="notEqual">
      <formula>B36</formula>
    </cfRule>
  </conditionalFormatting>
  <conditionalFormatting sqref="C37">
    <cfRule type="cellIs" dxfId="2" priority="14" operator="notEqual">
      <formula>B37</formula>
    </cfRule>
  </conditionalFormatting>
  <conditionalFormatting sqref="C39:C40">
    <cfRule type="cellIs" dxfId="1" priority="13" operator="notEqual">
      <formula>B39</formula>
    </cfRule>
  </conditionalFormatting>
  <conditionalFormatting sqref="C31">
    <cfRule type="cellIs" dxfId="0" priority="1" operator="notEqual">
      <formula>B31</formula>
    </cfRule>
  </conditionalFormatting>
  <hyperlinks>
    <hyperlink ref="C47" r:id="rId1" xr:uid="{26537B78-6AC7-4F5B-9246-5324E72FC72B}"/>
  </hyperlinks>
  <pageMargins left="0.7" right="0.7" top="0.75" bottom="0.75" header="0.3" footer="0.3"/>
  <pageSetup paperSize="9" orientation="portrait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26">
              <controlPr defaultSize="0" autoFill="0" autoLine="0" autoPict="0">
                <anchor moveWithCells="1">
                  <from>
                    <xdr:col>7</xdr:col>
                    <xdr:colOff>1022350</xdr:colOff>
                    <xdr:row>21</xdr:row>
                    <xdr:rowOff>6350</xdr:rowOff>
                  </from>
                  <to>
                    <xdr:col>7</xdr:col>
                    <xdr:colOff>1168400</xdr:colOff>
                    <xdr:row>21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30">
              <controlPr defaultSize="0" autoFill="0" autoLine="0" autoPict="0">
                <anchor moveWithCells="1">
                  <from>
                    <xdr:col>7</xdr:col>
                    <xdr:colOff>1022350</xdr:colOff>
                    <xdr:row>20</xdr:row>
                    <xdr:rowOff>12700</xdr:rowOff>
                  </from>
                  <to>
                    <xdr:col>7</xdr:col>
                    <xdr:colOff>1200150</xdr:colOff>
                    <xdr:row>21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15">
              <controlPr defaultSize="0" autoFill="0" autoLine="0" autoPict="0">
                <anchor moveWithCells="1">
                  <from>
                    <xdr:col>2</xdr:col>
                    <xdr:colOff>1022350</xdr:colOff>
                    <xdr:row>19</xdr:row>
                    <xdr:rowOff>609600</xdr:rowOff>
                  </from>
                  <to>
                    <xdr:col>3</xdr:col>
                    <xdr:colOff>222250</xdr:colOff>
                    <xdr:row>21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15">
              <controlPr defaultSize="0" autoFill="0" autoLine="0" autoPict="0">
                <anchor mov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3</xdr:col>
                    <xdr:colOff>228600</xdr:colOff>
                    <xdr:row>22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0974581-4bbf-443e-902f-14073e9fb4f6" xsi:nil="true"/>
    <lcf76f155ced4ddcb4097134ff3c332f xmlns="5896d380-49fc-409a-904a-d2f4b937886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1A37EF0039914D9F7FD629E109DAA8" ma:contentTypeVersion="16" ma:contentTypeDescription="Create a new document." ma:contentTypeScope="" ma:versionID="5fee11adbbecc4f196a48e5b77873f78">
  <xsd:schema xmlns:xsd="http://www.w3.org/2001/XMLSchema" xmlns:xs="http://www.w3.org/2001/XMLSchema" xmlns:p="http://schemas.microsoft.com/office/2006/metadata/properties" xmlns:ns2="5896d380-49fc-409a-904a-d2f4b9378865" xmlns:ns3="a8ecf12e-1d86-4bf6-8b5b-54c015a3c16e" xmlns:ns4="f0974581-4bbf-443e-902f-14073e9fb4f6" targetNamespace="http://schemas.microsoft.com/office/2006/metadata/properties" ma:root="true" ma:fieldsID="54b6b04b9ca43a63fe6c5bfb52991039" ns2:_="" ns3:_="" ns4:_="">
    <xsd:import namespace="5896d380-49fc-409a-904a-d2f4b9378865"/>
    <xsd:import namespace="a8ecf12e-1d86-4bf6-8b5b-54c015a3c16e"/>
    <xsd:import namespace="f0974581-4bbf-443e-902f-14073e9fb4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96d380-49fc-409a-904a-d2f4b93788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d49524a-21d1-44ef-b988-918b9b4337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ecf12e-1d86-4bf6-8b5b-54c015a3c16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74581-4bbf-443e-902f-14073e9fb4f6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8e554d66-d9a0-4646-9a87-4b2c09b9656c}" ma:internalName="TaxCatchAll" ma:showField="CatchAllData" ma:web="a8ecf12e-1d86-4bf6-8b5b-54c015a3c1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2AE9C3-7A24-475B-AAA0-5A9E9EFCDE46}"/>
</file>

<file path=customXml/itemProps2.xml><?xml version="1.0" encoding="utf-8"?>
<ds:datastoreItem xmlns:ds="http://schemas.openxmlformats.org/officeDocument/2006/customXml" ds:itemID="{60145591-CCB6-4378-A742-E424CA5E2C07}"/>
</file>

<file path=customXml/itemProps3.xml><?xml version="1.0" encoding="utf-8"?>
<ds:datastoreItem xmlns:ds="http://schemas.openxmlformats.org/officeDocument/2006/customXml" ds:itemID="{EB5BE070-DA49-4DC7-AD57-449CC0D8B0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Janssens</dc:creator>
  <cp:keywords/>
  <dc:description/>
  <cp:lastModifiedBy>Kaat De Veirman</cp:lastModifiedBy>
  <cp:revision/>
  <dcterms:created xsi:type="dcterms:W3CDTF">2022-09-21T14:48:34Z</dcterms:created>
  <dcterms:modified xsi:type="dcterms:W3CDTF">2023-02-06T10:58:24Z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0x0101009B1A37EF0039914D9F7FD629E109DAA8</vt:lpwstr>
  </property>
  <property fmtid="{D5CDD505-2E9C-101B-9397-08002B2CF9AE}" pid="3" name="MediaServiceImageTags">
    <vt:lpwstr/>
  </property>
</Properties>
</file>