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Bestelformulieren/"/>
    </mc:Choice>
  </mc:AlternateContent>
  <xr:revisionPtr revIDLastSave="343" documentId="8_{134A2E53-327A-4C52-9DCE-6AD8C7957F89}" xr6:coauthVersionLast="47" xr6:coauthVersionMax="47" xr10:uidLastSave="{EC0B89FB-1B56-438F-870E-B70E01DE13CD}"/>
  <workbookProtection workbookAlgorithmName="SHA-512" workbookHashValue="aFh6rUrKzz2M1HSXtH+Rh1EeiPjCcZK6vvtlOqbQwBiyu9AikkjS8CRGq+BCmoRb0z04uqntO6z5aG8OnxyQxQ==" workbookSaltValue="2oSqqYjhcuaSkOdHmICvtQ==" workbookSpinCount="100000" lockStructure="1"/>
  <bookViews>
    <workbookView xWindow="-108" yWindow="-108" windowWidth="23256" windowHeight="12576" xr2:uid="{04EE936F-2DB2-40FC-A98A-9281868060EC}"/>
  </bookViews>
  <sheets>
    <sheet name="Bingel licenties" sheetId="6" r:id="rId1"/>
  </sheets>
  <definedNames>
    <definedName name="_xlnm._FilterDatabase" localSheetId="0" hidden="1">'Bingel licenties'!$A$13:$W$215</definedName>
  </definedNam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9" i="6" l="1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16" i="6"/>
  <c r="I15" i="6"/>
  <c r="I14" i="6"/>
  <c r="I18" i="6"/>
  <c r="I20" i="6"/>
  <c r="I21" i="6"/>
  <c r="I23" i="6"/>
  <c r="I24" i="6"/>
  <c r="I26" i="6"/>
  <c r="I27" i="6"/>
  <c r="I28" i="6"/>
  <c r="I29" i="6"/>
  <c r="I30" i="6"/>
  <c r="I31" i="6"/>
  <c r="I33" i="6"/>
  <c r="I34" i="6"/>
  <c r="I35" i="6"/>
  <c r="I36" i="6"/>
  <c r="I38" i="6"/>
  <c r="I39" i="6"/>
  <c r="I40" i="6"/>
  <c r="I41" i="6"/>
  <c r="I43" i="6"/>
  <c r="I44" i="6"/>
  <c r="I45" i="6"/>
  <c r="I46" i="6"/>
  <c r="I64" i="6" l="1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9" i="6"/>
  <c r="I100" i="6"/>
  <c r="I101" i="6"/>
  <c r="I102" i="6"/>
  <c r="I103" i="6"/>
  <c r="I193" i="6"/>
  <c r="I192" i="6"/>
  <c r="I191" i="6"/>
  <c r="I183" i="6"/>
  <c r="I185" i="6"/>
  <c r="I187" i="6"/>
  <c r="I189" i="6"/>
  <c r="I190" i="6"/>
  <c r="I180" i="6" l="1"/>
  <c r="I174" i="6"/>
  <c r="I179" i="6"/>
  <c r="I178" i="6"/>
  <c r="I177" i="6"/>
  <c r="I176" i="6"/>
  <c r="I175" i="6"/>
  <c r="I188" i="6" l="1"/>
  <c r="I186" i="6"/>
  <c r="I184" i="6"/>
  <c r="I182" i="6"/>
  <c r="I105" i="6" l="1"/>
  <c r="I106" i="6"/>
  <c r="I107" i="6"/>
  <c r="I108" i="6"/>
  <c r="I109" i="6"/>
  <c r="I11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9" i="6"/>
  <c r="I170" i="6"/>
  <c r="I171" i="6"/>
  <c r="I172" i="6"/>
  <c r="I173" i="6"/>
  <c r="I195" i="6"/>
  <c r="I196" i="6"/>
  <c r="I197" i="6"/>
  <c r="I198" i="6"/>
  <c r="I199" i="6"/>
  <c r="I200" i="6"/>
  <c r="I202" i="6"/>
  <c r="I203" i="6"/>
  <c r="I204" i="6"/>
  <c r="I205" i="6"/>
  <c r="I206" i="6"/>
  <c r="I207" i="6"/>
  <c r="I209" i="6"/>
  <c r="I210" i="6"/>
  <c r="I211" i="6"/>
  <c r="I212" i="6"/>
  <c r="I213" i="6"/>
  <c r="I214" i="6"/>
  <c r="I215" i="6" l="1"/>
</calcChain>
</file>

<file path=xl/sharedStrings.xml><?xml version="1.0" encoding="utf-8"?>
<sst xmlns="http://schemas.openxmlformats.org/spreadsheetml/2006/main" count="402" uniqueCount="396">
  <si>
    <t>Handschrift D'haese 1 - Bingel Plus</t>
  </si>
  <si>
    <t>Handschrift D'haese 2 - Bingel Plus</t>
  </si>
  <si>
    <t>Handschrift D'haese 3 - Bingel Plus</t>
  </si>
  <si>
    <t>Handschrift D'haese 4 - Bingel Plus</t>
  </si>
  <si>
    <t>Karakter 1 - Bingel Plus</t>
  </si>
  <si>
    <t>Karakter 2 - Bingel Plus</t>
  </si>
  <si>
    <t>Karakter 3 - Bingel Plus</t>
  </si>
  <si>
    <t>Karakter 4 - Bingel Plus</t>
  </si>
  <si>
    <t>Tuin van Heden.nu 1 - Bingel Plus</t>
  </si>
  <si>
    <t>Tuin van Heden.nu 2 - Bingel Plus</t>
  </si>
  <si>
    <t>Tuin van Heden.nu 3 - Bingel Plus</t>
  </si>
  <si>
    <t>Tuin van Heden.nu 4 - Bingel Plus</t>
  </si>
  <si>
    <t>Tuin van Heden.nu 5 - Bingel Plus</t>
  </si>
  <si>
    <t>Tuin van Heden.nu 6 - Bingel Plus</t>
  </si>
  <si>
    <t>TvT accent - Spelling 1 - Bingel Plus</t>
  </si>
  <si>
    <t>TvT accent - Spelling 2 - Bingel Plus</t>
  </si>
  <si>
    <t>TvT accent - Spelling 3 - Bingel Plus</t>
  </si>
  <si>
    <t>TvT accent - Spelling 4 - Bingel Plus</t>
  </si>
  <si>
    <t>TvT accent - Spelling 5 - Bingel Plus</t>
  </si>
  <si>
    <t>TvT accent - Spelling 6 - Bingel Plus</t>
  </si>
  <si>
    <t>TvT accent - Taal 2 - Bingel Plus</t>
  </si>
  <si>
    <t>TvT accent - Taal 3 - Bingel Plus</t>
  </si>
  <si>
    <t>TvT accent - Taal 4 - Bingel Plus</t>
  </si>
  <si>
    <t>TvT accent - Taal 5 - Bingel Plus</t>
  </si>
  <si>
    <t>TvT accent - Taal 6 - Bingel Plus</t>
  </si>
  <si>
    <t>Talent 2 - Bingel Plus</t>
  </si>
  <si>
    <t>Talent 2 - Bingel Max exclusief bordboek</t>
  </si>
  <si>
    <t>Talent 3 - Bingel Plus</t>
  </si>
  <si>
    <t>Talent 3 - Bingel Max exclusief bordboek</t>
  </si>
  <si>
    <t>Talent 4 - Bingel Plus</t>
  </si>
  <si>
    <t>Talent 4 - Bingel Max exclusief bordboek</t>
  </si>
  <si>
    <t>Talent 5 - Bingel Plus</t>
  </si>
  <si>
    <t>Talent 5 - Bingel Max exclusief bordboek</t>
  </si>
  <si>
    <t>Talent 6 - Bingel Plus</t>
  </si>
  <si>
    <t>Talent 6 - Bingel Max exclusief bordboek</t>
  </si>
  <si>
    <t>Rekensprong Plus 1 - Bingel Plus</t>
  </si>
  <si>
    <t>Rekensprong Plus 2 - Bingel Plus</t>
  </si>
  <si>
    <t>Rekensprong Plus 3 - Bingel Plus</t>
  </si>
  <si>
    <t>Rekensprong Plus 4 - Bingel Plus</t>
  </si>
  <si>
    <t>Rekensprong Plus 5 - Bingel Plus</t>
  </si>
  <si>
    <t>Rekensprong Plus 6 - Bingel Plus</t>
  </si>
  <si>
    <t>Nieuwe Pluspunt 1 - Bingel Plus</t>
  </si>
  <si>
    <t>Nieuwe Pluspunt 2 - Bingel Plus</t>
  </si>
  <si>
    <t>Nieuwe Pluspunt 3 - Bingel Plus</t>
  </si>
  <si>
    <t>Nieuwe Pluspunt 4 - Bingel Plus</t>
  </si>
  <si>
    <t>Nieuwe Pluspunt 5 - Bingel Plus</t>
  </si>
  <si>
    <t>Nieuwe Pluspunt 6 - Bingel Plus</t>
  </si>
  <si>
    <t>Reken Maar! 1 - Bingel Max</t>
  </si>
  <si>
    <t>Reken Maar! 1 - Bingel Plus</t>
  </si>
  <si>
    <t>Reken Maar! 2 - Bingel Max</t>
  </si>
  <si>
    <t>Reken Maar! 2 - Bingel Plus</t>
  </si>
  <si>
    <t>Reken Maar! 3 - Bingel Max</t>
  </si>
  <si>
    <t>Reken Maar! 3 - Bingel Plus</t>
  </si>
  <si>
    <t>Reken Maar! 4 - Bingel Max</t>
  </si>
  <si>
    <t>Reken Maar! 4 - Bingel Plus</t>
  </si>
  <si>
    <t>Reken Maar! 5 - Bingel Max</t>
  </si>
  <si>
    <t>Reken Maar! 5 - Bingel Plus</t>
  </si>
  <si>
    <t>Reken Maar! 6 - Bingel Max</t>
  </si>
  <si>
    <t>Reken Maar! 6 - Bingel Plus</t>
  </si>
  <si>
    <t>Wegwijzers! 1 - Bingel Plus</t>
  </si>
  <si>
    <t>Wegwijzers! 2 - Bingel Plus</t>
  </si>
  <si>
    <t>Wegwijzers! 3 - Bingel Plus</t>
  </si>
  <si>
    <t>Wegwijzers! 4 - Bingel Plus</t>
  </si>
  <si>
    <t>Wegwijzers! 5 - Bingel Plus</t>
  </si>
  <si>
    <t>Wegwijzers! 6 - Bingel Plus</t>
  </si>
  <si>
    <t>TvT - Spelling 1 - Bingel Plus</t>
  </si>
  <si>
    <t>TvT - Spelling 2 - Bingel Plus</t>
  </si>
  <si>
    <t>TvT - Spelling 3 - Bingel Plus</t>
  </si>
  <si>
    <t>TvT - Spelling 4 - Bingel Plus</t>
  </si>
  <si>
    <t>TvT - Spelling 5 - Bingel Plus</t>
  </si>
  <si>
    <t>TvT - Spelling 6 - Bingel Plus</t>
  </si>
  <si>
    <t>Techniek! 1 - Bingel Plus</t>
  </si>
  <si>
    <t>Techniek! 2 - Bingel Plus</t>
  </si>
  <si>
    <t>Techniek! 3 - Bingel Plus</t>
  </si>
  <si>
    <t>Techniek! 4 - Bingel Plus</t>
  </si>
  <si>
    <t>Techniek! 5 - Bingel Plus</t>
  </si>
  <si>
    <t>Techniek! 6 - Bingel Plus</t>
  </si>
  <si>
    <t>Ankers! 1 - Bingel Plus</t>
  </si>
  <si>
    <t>Ankers! 2 - Bingel Plus</t>
  </si>
  <si>
    <t>Ankers! 3 - Bingel Plus</t>
  </si>
  <si>
    <t>Ankers! 4 - Bingel Plus</t>
  </si>
  <si>
    <t>Ankers! 5 - Bingel Plus</t>
  </si>
  <si>
    <t>Ankers! 6 - Bingel Plus</t>
  </si>
  <si>
    <t>TvT - Taal 2 - Bingel Plus</t>
  </si>
  <si>
    <t>TvT - Taal 3 - Bingel Plus</t>
  </si>
  <si>
    <t>TvT - Taal 4 - Bingel Plus</t>
  </si>
  <si>
    <t>TvT - Taal 5 - Bingel Plus</t>
  </si>
  <si>
    <t>TvT - Taal 6 - Bingel Plus</t>
  </si>
  <si>
    <t>TvT accent - Spelling 1 - Bingel Max</t>
  </si>
  <si>
    <t>TvT accent - Spelling 2 - Bingel Max</t>
  </si>
  <si>
    <t>TvT accent - Spelling 3 - Bingel Max</t>
  </si>
  <si>
    <t>TvT accent - Spelling 4 - Bingel Max</t>
  </si>
  <si>
    <t>TvT accent - Spelling 5 - Bingel Max</t>
  </si>
  <si>
    <t>TvT accent - Spelling 6 - Bingel Max</t>
  </si>
  <si>
    <t>TvT accent - Taal 2 - Bingel Max</t>
  </si>
  <si>
    <t>TvT accent - Taal 3 - Bingel Max</t>
  </si>
  <si>
    <t>TvT accent - Taal 4 - Bingel Max</t>
  </si>
  <si>
    <t>TvT accent - Taal 5 - Bingel Max</t>
  </si>
  <si>
    <t>TvT accent - Taal 6 - Bingel Max</t>
  </si>
  <si>
    <t>Handschrift D'haese.nu - Bingel Plus 1</t>
  </si>
  <si>
    <t>Handschrift D'haese.nu - Bingel Plus 2</t>
  </si>
  <si>
    <t>Handschrift D'haese.nu - Bingel Plus 3</t>
  </si>
  <si>
    <t>Handschrift D'haese.nu - Bingel Plus 4</t>
  </si>
  <si>
    <t>Éventail Junior En action! 5 - Bingel Plus</t>
  </si>
  <si>
    <t>Éventail Junior En action! 6 - Bingel Plus</t>
  </si>
  <si>
    <t>Éventail Junior Bien sûr 5 - Bingel Plus</t>
  </si>
  <si>
    <t>Éventail Junior Bien sûr 6 - Bingel Plus</t>
  </si>
  <si>
    <t xml:space="preserve">ik lees met hup - Bingel Plus </t>
  </si>
  <si>
    <t xml:space="preserve">ik lees met hup en aap - Bingel Max </t>
  </si>
  <si>
    <t xml:space="preserve">ik lees met hup en aap - Bingel Max exclusief bordboek </t>
  </si>
  <si>
    <t>Nieuwe Pluspunt 1 - bingel max</t>
  </si>
  <si>
    <t>Nieuwe Pluspunt 1 - Bingel Max exclusief bordboek</t>
  </si>
  <si>
    <t>Nieuwe Pluspunt 2 - bingel max</t>
  </si>
  <si>
    <t>Nieuwe Pluspunt 2 - Bingel Max exclusief bordboek</t>
  </si>
  <si>
    <t>Nieuwe Pluspunt 3 - bingel max</t>
  </si>
  <si>
    <t>Nieuwe Pluspunt 3 - Bingel Max exclusief bordboek</t>
  </si>
  <si>
    <t>Nieuwe Pluspunt 4 - bingel max</t>
  </si>
  <si>
    <t>Nieuwe Pluspunt 4 - Bingel Max exclusief bordboek</t>
  </si>
  <si>
    <t>Nieuwe Pluspunt 5 - bingel max</t>
  </si>
  <si>
    <t>Nieuwe Pluspunt 5 - Bingel Max exclusief bordboek</t>
  </si>
  <si>
    <t>Nieuwe Pluspunt 6 - bingel max</t>
  </si>
  <si>
    <t>Nieuwe Pluspunt 6 - Bingel Max exclusief bordboek</t>
  </si>
  <si>
    <t>Reken Maar! 1 - Bingel Max exclusief bordboek</t>
  </si>
  <si>
    <t>Reken Maar! 2 - Bingel Max exclusief bordboek</t>
  </si>
  <si>
    <t>Reken Maar! 3 - Bingel Max exclusief bordboek</t>
  </si>
  <si>
    <t>Reken Maar! 4 - Bingel Max exclusief bordboek</t>
  </si>
  <si>
    <t>Reken Maar! 5 - Bingel Max exclusief bordboek</t>
  </si>
  <si>
    <t>Reken Maar! 6 - Bingel Max exclusief bordboek</t>
  </si>
  <si>
    <t>Rekensprong Plus 1 - bingel Max</t>
  </si>
  <si>
    <t>Rekensprong Plus 1 - Bingel Max exclusief bordboek</t>
  </si>
  <si>
    <t>Rekensprong Plus 2 - bingel Max</t>
  </si>
  <si>
    <t>Rekensprong Plus 2 - Bingel Max exclusief bordboek</t>
  </si>
  <si>
    <t>Rekensprong Plus 3 - bingel Max</t>
  </si>
  <si>
    <t>Rekensprong Plus 3 - Bingel Max exclusief bordboek</t>
  </si>
  <si>
    <t>Rekensprong Plus 4 - bingel Max</t>
  </si>
  <si>
    <t>Rekensprong Plus 4 - Bingel Max exclusief bordboek</t>
  </si>
  <si>
    <t>Rekensprong Plus 5 - bingel Max</t>
  </si>
  <si>
    <t>Rekensprong Plus 5 - Bingel Max exclusief bordboek</t>
  </si>
  <si>
    <t>Rekensprong Plus 6 - bingel Max</t>
  </si>
  <si>
    <t>Rekensprong Plus 6 - Bingel Max exclusief bordboek</t>
  </si>
  <si>
    <t>Talent 2 - bingel Max</t>
  </si>
  <si>
    <t>Talent 3 - bingel Max</t>
  </si>
  <si>
    <t>Talent 4 - bingel Max</t>
  </si>
  <si>
    <t>Talent 5 - bingel Max</t>
  </si>
  <si>
    <t>Talent 6 - bingel Max</t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</si>
  <si>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</si>
  <si>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</si>
  <si>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</si>
  <si>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</si>
  <si>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</si>
  <si>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</si>
  <si>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Titel</t>
  </si>
  <si>
    <t>Bestelnummer</t>
  </si>
  <si>
    <t>Prijs in euro</t>
  </si>
  <si>
    <t>Totale prijs in euro</t>
  </si>
  <si>
    <t>978-90-306-8619-4</t>
  </si>
  <si>
    <t>978-90-306-8613-2</t>
  </si>
  <si>
    <t>978-90-306-8625-5</t>
  </si>
  <si>
    <t>978-90-306-8620-0</t>
  </si>
  <si>
    <t>978-90-306-8614-9</t>
  </si>
  <si>
    <t>978-90-306-8626-2</t>
  </si>
  <si>
    <t>978-90-306-8621-7</t>
  </si>
  <si>
    <t>978-90-306-8615-6</t>
  </si>
  <si>
    <t>978-90-306-8627-9</t>
  </si>
  <si>
    <t>978-90-306-8622-4</t>
  </si>
  <si>
    <t>978-90-306-8616-3</t>
  </si>
  <si>
    <t>978-90-306-8628-6</t>
  </si>
  <si>
    <t>978-90-306-8623-1</t>
  </si>
  <si>
    <t>978-90-306-8617-0</t>
  </si>
  <si>
    <t>978-90-306-8629-3</t>
  </si>
  <si>
    <t>978-90-306-8624-8</t>
  </si>
  <si>
    <t>978-90-306-8618-7</t>
  </si>
  <si>
    <t>978-90-306-8630-9</t>
  </si>
  <si>
    <t>Uitgeverij VAN IN - Nijverheidsstraat 92/5 - 2160 Wommelgem</t>
  </si>
  <si>
    <t>Tel. 03 432 95 01 - basisonderwijs@vanin.be</t>
  </si>
  <si>
    <t>ik lees met hup en aap - Bingel Plus</t>
  </si>
  <si>
    <t>978-90-306-7616-4</t>
  </si>
  <si>
    <t>978-90-306-8634-7</t>
  </si>
  <si>
    <t>978-90-306-8203-5</t>
  </si>
  <si>
    <t>978-90-306-8858-7</t>
  </si>
  <si>
    <t>978-90-306-8193-9</t>
  </si>
  <si>
    <t>978-90-306-8204-2</t>
  </si>
  <si>
    <t>978-90-306-8859-4</t>
  </si>
  <si>
    <t>978-90-306-8194-6</t>
  </si>
  <si>
    <t>978-90-306-8205-9</t>
  </si>
  <si>
    <t>978-90-306-8860-0</t>
  </si>
  <si>
    <t>978-90-306-8195-3</t>
  </si>
  <si>
    <t>978-90-306-8206-6</t>
  </si>
  <si>
    <t>978-90-306-8861-7</t>
  </si>
  <si>
    <t>978-90-306-8196-0</t>
  </si>
  <si>
    <t>978-90-306-8207-3</t>
  </si>
  <si>
    <t>978-90-306-8862-4</t>
  </si>
  <si>
    <t>978-90-306-8197-7</t>
  </si>
  <si>
    <t>978-90-306-7645-4</t>
  </si>
  <si>
    <t>978-90-306-8828-0</t>
  </si>
  <si>
    <t>978-90-306-6919-7</t>
  </si>
  <si>
    <t>978-90-306-7646-1</t>
  </si>
  <si>
    <t>978-90-306-8830-3</t>
  </si>
  <si>
    <t>978-90-306-6920-3</t>
  </si>
  <si>
    <t>978-90-306-7647-8</t>
  </si>
  <si>
    <t>978-90-306-8832-7</t>
  </si>
  <si>
    <t>978-90-306-6921-0</t>
  </si>
  <si>
    <t>978-90-306-7648-5</t>
  </si>
  <si>
    <t>978-90-306-8833-4</t>
  </si>
  <si>
    <t>978-90-306-6922-7</t>
  </si>
  <si>
    <t>978-90-306-7649-2</t>
  </si>
  <si>
    <t>978-90-306-8835-8</t>
  </si>
  <si>
    <t>978-90-306-6923-4</t>
  </si>
  <si>
    <t>978-90-306-8435-0</t>
  </si>
  <si>
    <t>978-90-306-8436-7</t>
  </si>
  <si>
    <t>978-90-306-8437-4</t>
  </si>
  <si>
    <t>978-90-306-8438-1</t>
  </si>
  <si>
    <t>978-90-306-8439-8</t>
  </si>
  <si>
    <t>978-90-306-7621-8</t>
  </si>
  <si>
    <t>978-90-306-8789-4</t>
  </si>
  <si>
    <t>978-90-306-6924-1</t>
  </si>
  <si>
    <t>978-90-306-7622-5</t>
  </si>
  <si>
    <t>978-90-306-8790-0</t>
  </si>
  <si>
    <t>978-90-306-6925-8</t>
  </si>
  <si>
    <t>978-90-306-7623-2</t>
  </si>
  <si>
    <t>978-90-306-8791-7</t>
  </si>
  <si>
    <t>978-90-306-6926-5</t>
  </si>
  <si>
    <t>978-90-306-7624-9</t>
  </si>
  <si>
    <t>978-90-306-8792-4</t>
  </si>
  <si>
    <t>978-90-306-6927-2</t>
  </si>
  <si>
    <t>978-90-306-7625-6</t>
  </si>
  <si>
    <t>978-90-306-8793-1</t>
  </si>
  <si>
    <t>978-90-306-6928-9</t>
  </si>
  <si>
    <t>978-90-306-7626-3</t>
  </si>
  <si>
    <t>978-90-306-8794-8</t>
  </si>
  <si>
    <t>978-90-306-6929-6</t>
  </si>
  <si>
    <t>978-90-306-7627-0</t>
  </si>
  <si>
    <t>978-90-306-8795-5</t>
  </si>
  <si>
    <t>978-90-306-6930-2</t>
  </si>
  <si>
    <t>978-90-306-7628-7</t>
  </si>
  <si>
    <t>978-90-306-8796-2</t>
  </si>
  <si>
    <t>978-90-306-6931-9</t>
  </si>
  <si>
    <t>978-90-306-7629-4</t>
  </si>
  <si>
    <t>978-90-306-8797-9</t>
  </si>
  <si>
    <t>978-90-306-6932-6</t>
  </si>
  <si>
    <t>978-90-306-7630-0</t>
  </si>
  <si>
    <t>978-90-306-8798-6</t>
  </si>
  <si>
    <t>978-90-306-6933-3</t>
  </si>
  <si>
    <t>978-90-306-7631-7</t>
  </si>
  <si>
    <t>978-90-306-8799-3</t>
  </si>
  <si>
    <t>978-90-306-6934-0</t>
  </si>
  <si>
    <t>978-90-306-7632-4</t>
  </si>
  <si>
    <t>978-90-306-8800-6</t>
  </si>
  <si>
    <t>978-90-306-6935-7</t>
  </si>
  <si>
    <t>978-90-306-8427-5</t>
  </si>
  <si>
    <t>978-90-306-8428-2</t>
  </si>
  <si>
    <t>978-90-306-7610-2</t>
  </si>
  <si>
    <t>978-90-306-7611-9</t>
  </si>
  <si>
    <t>978-90-306-7633-1</t>
  </si>
  <si>
    <t>978-90-306-7634-8</t>
  </si>
  <si>
    <t>978-90-306-7635-5</t>
  </si>
  <si>
    <t>978-90-306-7636-2</t>
  </si>
  <si>
    <t>978-90-306-7637-9</t>
  </si>
  <si>
    <t>978-90-306-7638-6</t>
  </si>
  <si>
    <t>978-90-306-7612-6</t>
  </si>
  <si>
    <t>978-90-306-7613-3</t>
  </si>
  <si>
    <t>978-90-306-7614-0</t>
  </si>
  <si>
    <t>978-90-306-7615-7</t>
  </si>
  <si>
    <t>978-90-306-7617-1</t>
  </si>
  <si>
    <t>978-90-306-7618-8</t>
  </si>
  <si>
    <t>978-90-306-7619-5</t>
  </si>
  <si>
    <t>978-90-306-7620-1</t>
  </si>
  <si>
    <t>978-90-306-7639-3</t>
  </si>
  <si>
    <t>978-90-306-8819-8</t>
  </si>
  <si>
    <t>978-90-306-6913-5</t>
  </si>
  <si>
    <t>978-90-306-7640-9</t>
  </si>
  <si>
    <t>978-90-306-8820-4</t>
  </si>
  <si>
    <t>978-90-306-6914-2</t>
  </si>
  <si>
    <t>978-90-306-7641-6</t>
  </si>
  <si>
    <t>978-90-306-8823-5</t>
  </si>
  <si>
    <t>978-90-306-6915-9</t>
  </si>
  <si>
    <t>978-90-306-7642-3</t>
  </si>
  <si>
    <t>978-90-306-8824-2</t>
  </si>
  <si>
    <t>978-90-306-6916-6</t>
  </si>
  <si>
    <t>978-90-306-7643-0</t>
  </si>
  <si>
    <t>978-90-306-8826-6</t>
  </si>
  <si>
    <t>978-90-306-6917-3</t>
  </si>
  <si>
    <t>978-90-306-7644-7</t>
  </si>
  <si>
    <t>978-90-306-8827-3</t>
  </si>
  <si>
    <t>978-90-306-6918-0</t>
  </si>
  <si>
    <t>978-90-306-8415-2</t>
  </si>
  <si>
    <t>978-90-306-8416-9</t>
  </si>
  <si>
    <t>978-90-306-8417-6</t>
  </si>
  <si>
    <t>978-90-306-8418-3</t>
  </si>
  <si>
    <t>978-90-306-8419-0</t>
  </si>
  <si>
    <t>978-90-306-8420-6</t>
  </si>
  <si>
    <t>978-90-306-8429-9</t>
  </si>
  <si>
    <t>978-90-306-8430-5</t>
  </si>
  <si>
    <t>978-90-306-8431-2</t>
  </si>
  <si>
    <t>978-90-306-8432-9</t>
  </si>
  <si>
    <t>978-90-306-8433-6</t>
  </si>
  <si>
    <t>978-90-306-8434-3</t>
  </si>
  <si>
    <t>978-90-306-8421-3</t>
  </si>
  <si>
    <t>978-90-306-8422-0</t>
  </si>
  <si>
    <t>978-90-306-8423-7</t>
  </si>
  <si>
    <t>978-90-306-8424-4</t>
  </si>
  <si>
    <t>978-90-306-8425-1</t>
  </si>
  <si>
    <t>978-90-306-8426-8</t>
  </si>
  <si>
    <t>978-90-306-8409-1</t>
  </si>
  <si>
    <t>978-90-306-8410-7</t>
  </si>
  <si>
    <t>978-90-306-8411-4</t>
  </si>
  <si>
    <t>978-90-306-8412-1</t>
  </si>
  <si>
    <t>978-90-306-8413-8</t>
  </si>
  <si>
    <t>978-90-306-8414-5</t>
  </si>
  <si>
    <t>978-90-306-7862-5</t>
  </si>
  <si>
    <t>978-90-306-8382-7</t>
  </si>
  <si>
    <t>978-90-306-7863-2</t>
  </si>
  <si>
    <t>978-90-306-8383-4</t>
  </si>
  <si>
    <t>978-90-306-7865-6</t>
  </si>
  <si>
    <t>978-90-306-8384-1</t>
  </si>
  <si>
    <t>Art.nr.</t>
  </si>
  <si>
    <t>Ljr.</t>
  </si>
  <si>
    <t>Aanvankelijk lezen: Ik lees met hup</t>
  </si>
  <si>
    <t>Aanvankelijk lezen: Ik lees met hup en aap</t>
  </si>
  <si>
    <t>Taal: Tijd voor Taal - Taal</t>
  </si>
  <si>
    <t>Taal: Tijd voor Taal accent - Taal</t>
  </si>
  <si>
    <t>Spelling: Tijd voor Taal accent - Spelling</t>
  </si>
  <si>
    <t>Spelling: Tijd voor Taal - Spelling</t>
  </si>
  <si>
    <t>Wiskunde: Nieuwe Pluspunt</t>
  </si>
  <si>
    <t>Wiskunde: Reken Maar</t>
  </si>
  <si>
    <t>Wiskunde: Rekensprong Plus</t>
  </si>
  <si>
    <t>Frans: Éventail-junior En action</t>
  </si>
  <si>
    <t>Godsdienst: Tuin van Heden.nu</t>
  </si>
  <si>
    <t>Schrift: Karakter</t>
  </si>
  <si>
    <t>Schrift: Handschrift D'haese.nu</t>
  </si>
  <si>
    <t>Schrift: Handschrift D'haese</t>
  </si>
  <si>
    <t>Wereldoriëntatie: Ankers</t>
  </si>
  <si>
    <t>Wereldoriëntatie: Techniek</t>
  </si>
  <si>
    <t>Wereldoriëntatie: Wegwijzers</t>
  </si>
  <si>
    <t>TvT accent - Spelling 4-Bingel Max exclusief bordboek</t>
  </si>
  <si>
    <t>TvT accent - Spelling 5-Bingel Max exclusief bordboek</t>
  </si>
  <si>
    <t>TvT accent - Spelling 6-Bingel Max exclusief bordboek</t>
  </si>
  <si>
    <t>TvT accent - Spelling 3-Bingel Max exclusief bordboek</t>
  </si>
  <si>
    <t>TvT accent - Spelling 1-Bingel Max exclusief bordboek</t>
  </si>
  <si>
    <t>TvT accent - Spelling 2-Bingel Max exclusief bordboek</t>
  </si>
  <si>
    <t>TvT accent - Taal 2 - Bingel Max exclusief bordboek</t>
  </si>
  <si>
    <t>TvT accent - Taal 3 - Bingel Max exclusief bordboek</t>
  </si>
  <si>
    <t>TvT accent - Taal 4 - Bingel Max exclusief bordboek</t>
  </si>
  <si>
    <t>TvT accent - Taal 5 - Bingel Max exclusief bordboek</t>
  </si>
  <si>
    <t>TvT accent - Taal 6 - Bingel Max exclusief bordboek</t>
  </si>
  <si>
    <t>De materialen worden gefactureerd aan de catalogusprijs geldig op facturatiedatum.</t>
  </si>
  <si>
    <t xml:space="preserve"> 978-90-306-9506-6</t>
  </si>
  <si>
    <t xml:space="preserve"> 978-90-306-9507-3</t>
  </si>
  <si>
    <t xml:space="preserve"> 978-90-306-9508-0</t>
  </si>
  <si>
    <t>978-90-306-9509-7</t>
  </si>
  <si>
    <r>
      <rPr>
        <b/>
        <sz val="10"/>
        <color theme="1"/>
        <rFont val="Calibri"/>
        <family val="2"/>
        <scheme val="minor"/>
      </rPr>
      <t>Dit is een indicatieve calculatie</t>
    </r>
    <r>
      <rPr>
        <sz val="10"/>
        <color theme="1"/>
        <rFont val="Calibri"/>
        <family val="2"/>
        <scheme val="minor"/>
      </rPr>
      <t xml:space="preserve">. De definitieve leerlingenaantallen voor de facturatie worden genomen uit Bingel. De licenties worden </t>
    </r>
  </si>
  <si>
    <t>Wereldoriëntatie: Op verkenning - bundels voor volledige leerjaren</t>
  </si>
  <si>
    <t>-</t>
  </si>
  <si>
    <r>
      <t xml:space="preserve">Wereldoriëntatie: Op verkenning - licenties voor losse thema's -&gt; GEEF AAN HOEVEEL LOSSE THEMA'S UW SCHOOL PER LEERJAAR GEBRUIKT 
</t>
    </r>
    <r>
      <rPr>
        <b/>
        <sz val="8"/>
        <rFont val="Calibri"/>
        <family val="2"/>
        <scheme val="minor"/>
      </rPr>
      <t>(deze licenties komen niet in aanmerking voor de cumulatieve korting)</t>
    </r>
  </si>
  <si>
    <t>Vul '1' in bij de gewenste licenties</t>
  </si>
  <si>
    <t>978-90-306-9787-9</t>
  </si>
  <si>
    <t>978-90-306-9788-6</t>
  </si>
  <si>
    <t>978-90-306-9789-3</t>
  </si>
  <si>
    <t>978-90-306-9790-9</t>
  </si>
  <si>
    <t>978-90-306-9791-6</t>
  </si>
  <si>
    <t>978-90-306-9792-3</t>
  </si>
  <si>
    <t>Op verkenning 1 excl. verkeer - Bingel Plus</t>
  </si>
  <si>
    <t>Op verkenning 2 excl. verkeer - Bingel Plus</t>
  </si>
  <si>
    <t>Op verkenning 3 excl. verkeer - Bingel Plus</t>
  </si>
  <si>
    <t>Op verkenning 4 excl. verkeer - Bingel Plus</t>
  </si>
  <si>
    <t>Op verkenning 5 excl. verkeer - Bingel Plus</t>
  </si>
  <si>
    <t>Op verkenning 6 excl. verkeer - Bingel Plus</t>
  </si>
  <si>
    <t>Op verkenning 1 incl. verkeer - Bingel Plus</t>
  </si>
  <si>
    <t>Op verkenning 2 incl. verkeer - Bingel Plus</t>
  </si>
  <si>
    <t>Op verkenning 3 incl. verkeer - Bingel Plus</t>
  </si>
  <si>
    <t>Op verkenning 4 incl. verkeer - Bingel Plus</t>
  </si>
  <si>
    <t>Op verkenning 5 incl. verkeer  - Bingel Plus</t>
  </si>
  <si>
    <t>Op verkenning 6 incl. verkeer  - Bingel Plus</t>
  </si>
  <si>
    <r>
      <t xml:space="preserve">Op verkenning 1 - Bingel Plus </t>
    </r>
    <r>
      <rPr>
        <sz val="8"/>
        <color theme="1"/>
        <rFont val="Calibri"/>
        <family val="2"/>
        <scheme val="minor"/>
      </rPr>
      <t>(welkom, dierenvrienden, alles verandert, ik wordt groot, knap gemaakt, later word ik, vind jij dit leuk, speel je mee, wat een dag, joepie vakantie)</t>
    </r>
  </si>
  <si>
    <r>
      <t xml:space="preserve">Op verkenning 2 - Bingel Plus </t>
    </r>
    <r>
      <rPr>
        <sz val="8"/>
        <color theme="1"/>
        <rFont val="Calibri"/>
        <family val="2"/>
        <scheme val="minor"/>
      </rPr>
      <t>(de tweede klas, allemaal samen, auw, hier wonen wij, hoe lang geleden, hoe werkt dat, lekker, op avontuur, wat een weertje, wat groeit daar)</t>
    </r>
  </si>
  <si>
    <r>
      <t xml:space="preserve">Op verkenning 3 - Bingel Plus </t>
    </r>
    <r>
      <rPr>
        <sz val="8"/>
        <color theme="1"/>
        <rFont val="Calibri"/>
        <family val="2"/>
        <scheme val="minor"/>
      </rPr>
      <t>(de zon, wat een familie, opgeruimd staat netjes, mijn schoolomgeving, spannend, goede grond, straffe kost, schatkist of lege door,  cursorisch werkschrift 3)</t>
    </r>
  </si>
  <si>
    <r>
      <t xml:space="preserve">Op verkenning 4 - Bingel Plus </t>
    </r>
    <r>
      <rPr>
        <sz val="8"/>
        <color theme="1"/>
        <rFont val="Calibri"/>
        <family val="2"/>
        <scheme val="minor"/>
      </rPr>
      <t>(druk druk, feest je mee, goede vaart, met wie spreek ik, noodoproep, uitkijken naar, welke maat, zomertijd, cursorisch werkschrift 4)</t>
    </r>
  </si>
  <si>
    <r>
      <t xml:space="preserve">Op verkenning 5 - Bingel Plus </t>
    </r>
    <r>
      <rPr>
        <sz val="8"/>
        <color theme="1"/>
        <rFont val="Calibri"/>
        <family val="2"/>
        <scheme val="minor"/>
      </rPr>
      <t>(de groote oorlog, groene vingers,  324km file, made in, democratie, hightech, water, het juiste vakje, cursorisch werkschrift 5)</t>
    </r>
  </si>
  <si>
    <r>
      <t>Op verkenning 6 - Bingel Plus</t>
    </r>
    <r>
      <rPr>
        <sz val="8"/>
        <color theme="1"/>
        <rFont val="Calibri"/>
        <family val="2"/>
        <scheme val="minor"/>
      </rPr>
      <t xml:space="preserve"> (adem vrij, gratis, in Europa, onderweg      naar morgen, populair, tot ziens, van pool tot pool, wereldoorlog 2, cursorisch werkschrift 6)</t>
    </r>
  </si>
  <si>
    <t>Op verkenning in het verkeer 1 - Bingel Plus</t>
  </si>
  <si>
    <t>Op verkenning in het verkeer 2 - Bingel Plus</t>
  </si>
  <si>
    <t>Op verkenning in het verkeer 3 - Bingel Plus</t>
  </si>
  <si>
    <t>Op verkenning in het verkeer 4 - Bingel Plus</t>
  </si>
  <si>
    <t>Op verkenning in het verkeer 5 - Bingel Plus</t>
  </si>
  <si>
    <t>Op verkenning in het verkeer 6 - Bingel Plus</t>
  </si>
  <si>
    <t>Spelling + Taal: TALENT</t>
  </si>
  <si>
    <r>
      <t xml:space="preserve">INDICATIEVE CALCULATIE BINGEL LICENTIES SCHOOLJAAR 2023-2024
</t>
    </r>
    <r>
      <rPr>
        <b/>
        <sz val="14"/>
        <color theme="1"/>
        <rFont val="Calibri"/>
        <family val="2"/>
        <scheme val="minor"/>
      </rPr>
      <t>(bordboeken, differentiatiemodules, digitale handleidingen en extra digitaal materiaal)</t>
    </r>
  </si>
  <si>
    <t>gefactureerd op basis van het scherm 'licentiebeheer' in Bingel waar u vanaf 15 juni 2023 zelf uw schoollicenties kunt beheren.</t>
  </si>
  <si>
    <t>Meer informatie: www.bingel.be/licenties.</t>
  </si>
  <si>
    <t xml:space="preserve">Prijzen zijn geldig tot 31 december 2023 en zijn inclusief BTW. </t>
  </si>
  <si>
    <t>Totale prijs in €</t>
  </si>
  <si>
    <t>978-90-306-7677-5</t>
  </si>
  <si>
    <t>978-90-306-8633-0</t>
  </si>
  <si>
    <t xml:space="preserve">STAP 2: Duid aan welke Bingel licenties u reeds heeft of wenst door een 1 te zetten. 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</si>
  <si>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(indicatief want het aantal leerlingen in Bingel wordt als basis genomen voor de facturatie)</t>
    </r>
  </si>
  <si>
    <t>STAP 1: Geef aan voor hoeveel leerlingen uw school wilt bestellen.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</si>
</sst>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5" borderId="2" applyNumberFormat="0" applyProtection="0">
      <alignment horizontal="left" vertical="center" indent="1"/>
    </xf>
    <xf numFmtId="0" fontId="20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3" borderId="0" xfId="0" applyFont="1" applyFill="1" applyBorder="1"/>
    <xf numFmtId="0" fontId="5" fillId="3" borderId="0" xfId="0" applyFont="1" applyFill="1" applyBorder="1"/>
    <xf numFmtId="0" fontId="8" fillId="3" borderId="0" xfId="0" applyFont="1" applyFill="1" applyAlignment="1">
      <alignment horizontal="center"/>
    </xf>
    <xf numFmtId="0" fontId="6" fillId="0" borderId="0" xfId="0" applyFont="1" applyFill="1" applyBorder="1"/>
    <xf numFmtId="0" fontId="9" fillId="0" borderId="0" xfId="0" applyFont="1"/>
    <xf numFmtId="0" fontId="4" fillId="0" borderId="0" xfId="0" applyFont="1" applyFill="1" applyBorder="1"/>
    <xf numFmtId="0" fontId="1" fillId="4" borderId="0" xfId="0" applyFont="1" applyFill="1" applyBorder="1" applyAlignment="1">
      <alignment horizontal="left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/>
    <xf numFmtId="2" fontId="14" fillId="0" borderId="0" xfId="0" applyNumberFormat="1" applyFont="1" applyFill="1" applyBorder="1"/>
    <xf numFmtId="0" fontId="14" fillId="0" borderId="0" xfId="0" applyFont="1" applyFill="1"/>
    <xf numFmtId="0" fontId="14" fillId="0" borderId="0" xfId="0" applyFont="1"/>
    <xf numFmtId="2" fontId="14" fillId="0" borderId="0" xfId="0" applyNumberFormat="1" applyFont="1" applyFill="1"/>
    <xf numFmtId="4" fontId="14" fillId="0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ill="1" applyBorder="1" applyProtection="1"/>
    <xf numFmtId="0" fontId="0" fillId="0" borderId="3" xfId="0" applyFill="1" applyBorder="1"/>
    <xf numFmtId="0" fontId="0" fillId="0" borderId="3" xfId="0" applyNumberFormat="1" applyFill="1" applyBorder="1" applyAlignment="1">
      <alignment horizontal="right"/>
    </xf>
    <xf numFmtId="0" fontId="0" fillId="0" borderId="8" xfId="0" applyFill="1" applyBorder="1"/>
    <xf numFmtId="0" fontId="0" fillId="0" borderId="8" xfId="0" applyNumberFormat="1" applyFill="1" applyBorder="1" applyAlignment="1">
      <alignment horizontal="right"/>
    </xf>
    <xf numFmtId="0" fontId="0" fillId="0" borderId="8" xfId="0" applyNumberFormat="1" applyFill="1" applyBorder="1" applyProtection="1"/>
    <xf numFmtId="0" fontId="0" fillId="0" borderId="7" xfId="0" applyFill="1" applyBorder="1"/>
    <xf numFmtId="0" fontId="0" fillId="0" borderId="7" xfId="0" applyNumberFormat="1" applyFill="1" applyBorder="1" applyAlignment="1">
      <alignment horizontal="right"/>
    </xf>
    <xf numFmtId="0" fontId="0" fillId="0" borderId="7" xfId="0" applyNumberFormat="1" applyFill="1" applyBorder="1" applyProtection="1"/>
    <xf numFmtId="0" fontId="13" fillId="6" borderId="5" xfId="0" applyFont="1" applyFill="1" applyBorder="1"/>
    <xf numFmtId="164" fontId="14" fillId="0" borderId="3" xfId="0" applyNumberFormat="1" applyFont="1" applyFill="1" applyBorder="1"/>
    <xf numFmtId="164" fontId="14" fillId="6" borderId="5" xfId="0" applyNumberFormat="1" applyFont="1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11" xfId="0" applyFill="1" applyBorder="1"/>
    <xf numFmtId="0" fontId="3" fillId="0" borderId="12" xfId="0" applyFont="1" applyFill="1" applyBorder="1"/>
    <xf numFmtId="0" fontId="1" fillId="0" borderId="0" xfId="0" quotePrefix="1" applyFont="1" applyFill="1" applyBorder="1"/>
    <xf numFmtId="0" fontId="0" fillId="0" borderId="0" xfId="0" applyFont="1" applyFill="1" applyBorder="1"/>
    <xf numFmtId="0" fontId="15" fillId="6" borderId="14" xfId="0" applyFont="1" applyFill="1" applyBorder="1"/>
    <xf numFmtId="164" fontId="14" fillId="6" borderId="15" xfId="0" applyNumberFormat="1" applyFont="1" applyFill="1" applyBorder="1"/>
    <xf numFmtId="0" fontId="14" fillId="0" borderId="16" xfId="0" applyFont="1" applyFill="1" applyBorder="1" applyAlignment="1" applyProtection="1">
      <alignment horizontal="center"/>
      <protection locked="0"/>
    </xf>
    <xf numFmtId="164" fontId="14" fillId="0" borderId="17" xfId="0" applyNumberFormat="1" applyFont="1" applyFill="1" applyBorder="1"/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1" fontId="15" fillId="0" borderId="22" xfId="1" applyNumberFormat="1" applyFont="1" applyFill="1" applyBorder="1" applyAlignment="1" applyProtection="1">
      <alignment horizontal="center" vertical="center" wrapText="1"/>
    </xf>
    <xf numFmtId="1" fontId="15" fillId="0" borderId="23" xfId="1" applyNumberFormat="1" applyFont="1" applyFill="1" applyBorder="1" applyAlignment="1" applyProtection="1">
      <alignment vertical="center" wrapText="1"/>
    </xf>
    <xf numFmtId="0" fontId="14" fillId="0" borderId="24" xfId="0" applyFont="1" applyFill="1" applyBorder="1" applyProtection="1"/>
    <xf numFmtId="0" fontId="15" fillId="0" borderId="25" xfId="1" applyNumberFormat="1" applyFont="1" applyFill="1" applyBorder="1" applyAlignment="1" applyProtection="1">
      <alignment horizontal="center" vertical="center" wrapText="1"/>
    </xf>
    <xf numFmtId="4" fontId="15" fillId="0" borderId="25" xfId="1" applyNumberFormat="1" applyFont="1" applyFill="1" applyBorder="1" applyAlignment="1" applyProtection="1">
      <alignment horizontal="right" vertical="center" wrapText="1"/>
    </xf>
    <xf numFmtId="4" fontId="15" fillId="0" borderId="25" xfId="1" applyNumberFormat="1" applyFont="1" applyFill="1" applyBorder="1" applyAlignment="1" applyProtection="1">
      <alignment horizontal="left" vertical="center" wrapText="1"/>
    </xf>
    <xf numFmtId="4" fontId="15" fillId="0" borderId="26" xfId="1" applyNumberFormat="1" applyFont="1" applyFill="1" applyBorder="1" applyAlignment="1" applyProtection="1">
      <alignment horizontal="right" vertical="center" wrapText="1"/>
    </xf>
    <xf numFmtId="0" fontId="15" fillId="6" borderId="27" xfId="0" applyFont="1" applyFill="1" applyBorder="1"/>
    <xf numFmtId="0" fontId="14" fillId="0" borderId="16" xfId="0" applyFont="1" applyBorder="1" applyAlignment="1" applyProtection="1">
      <alignment horizontal="center"/>
      <protection locked="0"/>
    </xf>
    <xf numFmtId="0" fontId="0" fillId="0" borderId="3" xfId="0" applyBorder="1"/>
    <xf numFmtId="2" fontId="14" fillId="0" borderId="0" xfId="0" applyNumberFormat="1" applyFont="1"/>
    <xf numFmtId="0" fontId="20" fillId="0" borderId="0" xfId="2" applyFill="1" applyBorder="1"/>
    <xf numFmtId="0" fontId="13" fillId="6" borderId="28" xfId="0" applyFont="1" applyFill="1" applyBorder="1" applyProtection="1"/>
    <xf numFmtId="164" fontId="14" fillId="6" borderId="28" xfId="0" applyNumberFormat="1" applyFont="1" applyFill="1" applyBorder="1" applyProtection="1"/>
    <xf numFmtId="4" fontId="13" fillId="6" borderId="28" xfId="0" applyNumberFormat="1" applyFont="1" applyFill="1" applyBorder="1" applyAlignment="1" applyProtection="1">
      <alignment horizontal="right"/>
    </xf>
    <xf numFmtId="164" fontId="14" fillId="6" borderId="29" xfId="0" applyNumberFormat="1" applyFont="1" applyFill="1" applyBorder="1" applyProtection="1"/>
    <xf numFmtId="0" fontId="0" fillId="0" borderId="4" xfId="0" applyFill="1" applyBorder="1" applyProtection="1"/>
    <xf numFmtId="0" fontId="14" fillId="0" borderId="6" xfId="0" applyFont="1" applyFill="1" applyBorder="1" applyProtection="1"/>
    <xf numFmtId="0" fontId="0" fillId="0" borderId="3" xfId="0" applyFill="1" applyBorder="1" applyProtection="1"/>
    <xf numFmtId="164" fontId="14" fillId="0" borderId="3" xfId="0" applyNumberFormat="1" applyFont="1" applyFill="1" applyBorder="1" applyProtection="1"/>
    <xf numFmtId="164" fontId="14" fillId="0" borderId="17" xfId="0" applyNumberFormat="1" applyFont="1" applyFill="1" applyBorder="1" applyProtection="1"/>
    <xf numFmtId="0" fontId="13" fillId="6" borderId="5" xfId="0" applyFont="1" applyFill="1" applyBorder="1" applyProtection="1"/>
    <xf numFmtId="164" fontId="14" fillId="6" borderId="5" xfId="0" applyNumberFormat="1" applyFont="1" applyFill="1" applyBorder="1" applyProtection="1"/>
    <xf numFmtId="164" fontId="14" fillId="6" borderId="15" xfId="0" applyNumberFormat="1" applyFont="1" applyFill="1" applyBorder="1" applyProtection="1"/>
    <xf numFmtId="0" fontId="0" fillId="0" borderId="6" xfId="0" applyFill="1" applyBorder="1" applyProtection="1"/>
    <xf numFmtId="0" fontId="0" fillId="0" borderId="3" xfId="0" applyNumberFormat="1" applyFill="1" applyBorder="1" applyAlignment="1" applyProtection="1">
      <alignment horizontal="right"/>
    </xf>
    <xf numFmtId="0" fontId="14" fillId="0" borderId="3" xfId="0" applyNumberFormat="1" applyFont="1" applyFill="1" applyBorder="1" applyProtection="1"/>
    <xf numFmtId="0" fontId="6" fillId="0" borderId="6" xfId="0" applyFont="1" applyFill="1" applyBorder="1" applyProtection="1"/>
    <xf numFmtId="0" fontId="6" fillId="0" borderId="3" xfId="0" applyNumberFormat="1" applyFont="1" applyFill="1" applyBorder="1" applyProtection="1"/>
    <xf numFmtId="0" fontId="14" fillId="0" borderId="3" xfId="0" applyNumberFormat="1" applyFont="1" applyFill="1" applyBorder="1" applyAlignment="1" applyProtection="1">
      <alignment horizontal="right"/>
    </xf>
    <xf numFmtId="0" fontId="0" fillId="0" borderId="11" xfId="0" applyFill="1" applyBorder="1" applyProtection="1"/>
    <xf numFmtId="0" fontId="0" fillId="0" borderId="9" xfId="0" applyFill="1" applyBorder="1" applyProtection="1"/>
    <xf numFmtId="0" fontId="0" fillId="0" borderId="8" xfId="0" applyFill="1" applyBorder="1" applyProtection="1"/>
    <xf numFmtId="0" fontId="0" fillId="0" borderId="8" xfId="0" applyNumberFormat="1" applyFill="1" applyBorder="1" applyAlignment="1" applyProtection="1">
      <alignment horizontal="right"/>
    </xf>
    <xf numFmtId="0" fontId="0" fillId="0" borderId="12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Protection="1"/>
    <xf numFmtId="0" fontId="0" fillId="0" borderId="7" xfId="0" applyNumberFormat="1" applyFill="1" applyBorder="1" applyAlignment="1" applyProtection="1">
      <alignment horizontal="right"/>
    </xf>
    <xf numFmtId="0" fontId="2" fillId="0" borderId="4" xfId="0" applyFont="1" applyFill="1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right"/>
    </xf>
    <xf numFmtId="164" fontId="14" fillId="0" borderId="17" xfId="0" applyNumberFormat="1" applyFont="1" applyBorder="1" applyProtection="1"/>
    <xf numFmtId="164" fontId="14" fillId="0" borderId="3" xfId="0" applyNumberFormat="1" applyFont="1" applyBorder="1" applyProtection="1"/>
    <xf numFmtId="164" fontId="14" fillId="0" borderId="8" xfId="0" applyNumberFormat="1" applyFont="1" applyFill="1" applyBorder="1"/>
    <xf numFmtId="164" fontId="14" fillId="0" borderId="30" xfId="0" applyNumberFormat="1" applyFont="1" applyFill="1" applyBorder="1"/>
    <xf numFmtId="4" fontId="1" fillId="0" borderId="31" xfId="0" applyNumberFormat="1" applyFon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164" fontId="0" fillId="0" borderId="13" xfId="0" applyNumberFormat="1" applyFill="1" applyBorder="1"/>
    <xf numFmtId="0" fontId="0" fillId="0" borderId="4" xfId="0" applyBorder="1"/>
    <xf numFmtId="0" fontId="14" fillId="0" borderId="6" xfId="0" applyFont="1" applyBorder="1"/>
    <xf numFmtId="164" fontId="14" fillId="0" borderId="3" xfId="0" applyNumberFormat="1" applyFont="1" applyBorder="1"/>
    <xf numFmtId="0" fontId="0" fillId="0" borderId="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left" vertical="top" wrapText="1"/>
    </xf>
    <xf numFmtId="0" fontId="15" fillId="6" borderId="14" xfId="0" applyFont="1" applyFill="1" applyBorder="1" applyAlignment="1">
      <alignment horizontal="left" wrapText="1"/>
    </xf>
    <xf numFmtId="0" fontId="15" fillId="6" borderId="5" xfId="0" applyFont="1" applyFill="1" applyBorder="1" applyAlignment="1">
      <alignment horizontal="left" wrapText="1"/>
    </xf>
    <xf numFmtId="0" fontId="15" fillId="6" borderId="15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SAPBEXstdItem" xfId="1" xr:uid="{E53A249D-8801-45C0-955A-91373B6878F4}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411479</xdr:colOff>
      <xdr:row>216</xdr:row>
      <xdr:rowOff>53340</xdr:rowOff>
    </xdr:from>
    <xdr:to>
      <xdr:col>5</xdr:col>
      <xdr:colOff>167182</xdr:colOff>
      <xdr:row>230</xdr:row>
      <xdr:rowOff>121921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12" b="34"/>
        <a:stretch/>
      </xdr:blipFill>
      <xdr:spPr>
        <a:xfrm>
          <a:off x="579119" y="44081700"/>
          <a:ext cx="5821223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205D-B2E1-407C-8651-DC0376C27F95}">
  <sheetPr>
    <pageSetUpPr fitToPage="1"/>
  </sheetPr>
  <dimension ref="A1:W240"/>
  <sheetViews>
    <sheetView showZeros="0" tabSelected="1" topLeftCell="A5" zoomScale="107" zoomScaleNormal="107" workbookViewId="0">
      <selection activeCell="C5" sqref="C5"/>
    </sheetView>
  </sheetViews>
  <sheetFormatPr defaultColWidth="9.21875" defaultRowHeight="14.4" x14ac:dyDescent="0.3"/>
  <cols>
    <col min="1" max="1" width="2.44140625" style="1" customWidth="1"/>
    <col min="2" max="2" width="17.77734375" style="1" customWidth="1"/>
    <col min="3" max="3" width="12.5546875" style="1" customWidth="1"/>
    <col min="4" max="4" width="39.77734375" style="1" customWidth="1"/>
    <col min="5" max="5" width="18.21875" style="1" bestFit="1" customWidth="1"/>
    <col min="6" max="6" width="15" style="2" customWidth="1"/>
    <col min="7" max="7" width="7" style="2" hidden="1" customWidth="1"/>
    <col min="8" max="8" width="8.77734375" style="2" hidden="1" customWidth="1"/>
    <col min="9" max="9" width="15.77734375" style="1" bestFit="1" customWidth="1"/>
    <col min="10" max="10" width="4.5546875" style="1" customWidth="1"/>
    <col min="11" max="11" width="9.21875" style="40"/>
    <col min="12" max="16384" width="9.21875" style="1"/>
  </cols>
  <sheetData>
    <row r="1" spans="1:23" ht="45" customHeight="1" x14ac:dyDescent="0.3">
      <c r="B1" s="109" t="s">
        <v>386</v>
      </c>
      <c r="C1" s="110"/>
      <c r="D1" s="110"/>
      <c r="E1" s="110"/>
      <c r="F1" s="110"/>
      <c r="G1" s="110"/>
      <c r="H1" s="110"/>
      <c r="I1" s="110"/>
    </row>
    <row r="2" spans="1:23" s="7" customFormat="1" ht="18" customHeight="1" x14ac:dyDescent="0.5">
      <c r="A2" s="4"/>
      <c r="B2" s="5" t="s">
        <v>395</v>
      </c>
      <c r="C2" s="5"/>
      <c r="D2" s="6"/>
      <c r="E2" s="6"/>
      <c r="F2" s="6"/>
      <c r="G2" s="6"/>
      <c r="H2" s="6"/>
      <c r="I2" s="4"/>
      <c r="K2" s="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5">
      <c r="B3" s="9"/>
      <c r="C3" s="9"/>
      <c r="E3" s="3"/>
      <c r="F3" s="3"/>
      <c r="G3" s="3"/>
      <c r="H3" s="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.6" x14ac:dyDescent="0.3">
      <c r="B4" s="111" t="s">
        <v>394</v>
      </c>
      <c r="C4" s="111"/>
      <c r="D4" s="111"/>
      <c r="E4" s="111"/>
      <c r="F4" s="111"/>
      <c r="G4" s="111"/>
      <c r="H4" s="111"/>
      <c r="I4" s="111"/>
    </row>
    <row r="5" spans="1:23" ht="14.25" customHeight="1" x14ac:dyDescent="0.3">
      <c r="B5" s="10" t="s">
        <v>145</v>
      </c>
      <c r="C5" s="11"/>
      <c r="D5" s="12"/>
      <c r="E5" s="10" t="s">
        <v>148</v>
      </c>
      <c r="F5" s="11"/>
      <c r="G5" s="20"/>
      <c r="H5" s="20"/>
      <c r="I5" s="1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4.25" customHeight="1" x14ac:dyDescent="0.3">
      <c r="B6" s="10" t="s">
        <v>146</v>
      </c>
      <c r="C6" s="11"/>
      <c r="D6" s="12"/>
      <c r="E6" s="10" t="s">
        <v>149</v>
      </c>
      <c r="F6" s="11"/>
      <c r="G6" s="20"/>
      <c r="H6" s="20"/>
      <c r="I6" s="12"/>
    </row>
    <row r="7" spans="1:23" ht="14.25" customHeight="1" x14ac:dyDescent="0.3">
      <c r="B7" s="10" t="s">
        <v>147</v>
      </c>
      <c r="C7" s="11"/>
      <c r="D7" s="12"/>
      <c r="E7" s="10" t="s">
        <v>150</v>
      </c>
      <c r="F7" s="11"/>
      <c r="G7" s="20"/>
      <c r="H7" s="20"/>
      <c r="I7" s="1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4.25" customHeight="1" x14ac:dyDescent="0.3">
      <c r="B8" s="12"/>
      <c r="C8" s="12"/>
      <c r="D8" s="12"/>
      <c r="E8" s="12"/>
      <c r="F8" s="12"/>
      <c r="G8" s="12"/>
      <c r="H8" s="12"/>
      <c r="I8" s="12"/>
    </row>
    <row r="9" spans="1:23" ht="8.25" customHeight="1" x14ac:dyDescent="0.5">
      <c r="B9" s="8"/>
      <c r="C9" s="8"/>
      <c r="E9" s="13"/>
      <c r="F9" s="3"/>
      <c r="G9" s="3"/>
      <c r="H9" s="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8.25" customHeight="1" x14ac:dyDescent="0.5">
      <c r="B10" s="8"/>
      <c r="C10" s="8"/>
      <c r="E10" s="13"/>
      <c r="F10" s="3"/>
      <c r="G10" s="3"/>
      <c r="H10" s="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7" customFormat="1" ht="18" customHeight="1" thickBot="1" x14ac:dyDescent="0.55000000000000004">
      <c r="A11" s="4"/>
      <c r="B11" s="5" t="s">
        <v>393</v>
      </c>
      <c r="C11" s="5"/>
      <c r="D11" s="6"/>
      <c r="E11" s="6"/>
      <c r="F11" s="6"/>
      <c r="G11" s="6"/>
      <c r="H11" s="6"/>
      <c r="I11" s="4"/>
      <c r="K11" s="4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14" customFormat="1" ht="30" customHeight="1" thickBot="1" x14ac:dyDescent="0.35">
      <c r="B12" s="49" t="s">
        <v>354</v>
      </c>
      <c r="C12" s="50" t="s">
        <v>151</v>
      </c>
      <c r="D12" s="51"/>
      <c r="E12" s="52" t="s">
        <v>152</v>
      </c>
      <c r="F12" s="53" t="s">
        <v>153</v>
      </c>
      <c r="G12" s="54" t="s">
        <v>315</v>
      </c>
      <c r="H12" s="54" t="s">
        <v>316</v>
      </c>
      <c r="I12" s="55" t="s">
        <v>154</v>
      </c>
      <c r="K12" s="4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4" customFormat="1" ht="13.5" customHeight="1" x14ac:dyDescent="0.3">
      <c r="B13" s="56" t="s">
        <v>318</v>
      </c>
      <c r="C13" s="61"/>
      <c r="D13" s="61"/>
      <c r="E13" s="61"/>
      <c r="F13" s="62"/>
      <c r="G13" s="63"/>
      <c r="H13" s="63"/>
      <c r="I13" s="64"/>
    </row>
    <row r="14" spans="1:23" s="14" customFormat="1" ht="15" customHeight="1" x14ac:dyDescent="0.3">
      <c r="B14" s="57"/>
      <c r="C14" s="99" t="s">
        <v>175</v>
      </c>
      <c r="D14" s="100"/>
      <c r="E14" s="58" t="s">
        <v>391</v>
      </c>
      <c r="F14" s="101">
        <v>2.4500000000000002</v>
      </c>
      <c r="G14" s="21">
        <v>589655</v>
      </c>
      <c r="H14" s="21">
        <v>1</v>
      </c>
      <c r="I14" s="69">
        <f t="shared" ref="I14:I78" si="0">IF(B14="gratis",0,IF(H14=1,$C$5*F14*B14,IF(H14=2,$C$6*F14*B14,IF(H14=3,$C$7*F14*B14,IF(H14=4,$F$5*F14*B14,IF(H14=5,$F$6*F14*B14,IF(H14=6,$F$7*F14*B14,"nvt")))))))</f>
        <v>0</v>
      </c>
      <c r="K14" s="15"/>
    </row>
    <row r="15" spans="1:23" s="14" customFormat="1" ht="15" customHeight="1" x14ac:dyDescent="0.3">
      <c r="B15" s="57"/>
      <c r="C15" s="99" t="s">
        <v>108</v>
      </c>
      <c r="D15" s="100"/>
      <c r="E15" s="58" t="s">
        <v>392</v>
      </c>
      <c r="F15" s="101">
        <v>5.95</v>
      </c>
      <c r="G15" s="21">
        <v>579242</v>
      </c>
      <c r="H15" s="21">
        <v>1</v>
      </c>
      <c r="I15" s="69">
        <f t="shared" si="0"/>
        <v>0</v>
      </c>
      <c r="K15" s="15"/>
    </row>
    <row r="16" spans="1:23" s="14" customFormat="1" ht="15" customHeight="1" x14ac:dyDescent="0.3">
      <c r="B16" s="43"/>
      <c r="C16" s="65" t="s">
        <v>109</v>
      </c>
      <c r="D16" s="66"/>
      <c r="E16" s="67" t="s">
        <v>177</v>
      </c>
      <c r="F16" s="68">
        <v>4.45</v>
      </c>
      <c r="G16" s="21">
        <v>579243</v>
      </c>
      <c r="H16" s="21">
        <v>1</v>
      </c>
      <c r="I16" s="69">
        <f t="shared" si="0"/>
        <v>0</v>
      </c>
      <c r="K16" s="15"/>
    </row>
    <row r="17" spans="2:12" s="14" customFormat="1" ht="15" customHeight="1" x14ac:dyDescent="0.3">
      <c r="B17" s="41" t="s">
        <v>317</v>
      </c>
      <c r="C17" s="70"/>
      <c r="D17" s="70"/>
      <c r="E17" s="70"/>
      <c r="F17" s="71"/>
      <c r="G17" s="71"/>
      <c r="H17" s="71"/>
      <c r="I17" s="72"/>
      <c r="K17" s="15"/>
      <c r="L17" s="60"/>
    </row>
    <row r="18" spans="2:12" s="14" customFormat="1" ht="15" customHeight="1" x14ac:dyDescent="0.3">
      <c r="B18" s="43"/>
      <c r="C18" s="65" t="s">
        <v>107</v>
      </c>
      <c r="D18" s="66"/>
      <c r="E18" s="67" t="s">
        <v>176</v>
      </c>
      <c r="F18" s="68">
        <v>1.7</v>
      </c>
      <c r="G18" s="21">
        <v>564095</v>
      </c>
      <c r="H18" s="21">
        <v>1</v>
      </c>
      <c r="I18" s="69">
        <f t="shared" si="0"/>
        <v>0</v>
      </c>
      <c r="K18" s="15"/>
    </row>
    <row r="19" spans="2:12" s="14" customFormat="1" ht="15" customHeight="1" x14ac:dyDescent="0.3">
      <c r="B19" s="41" t="s">
        <v>326</v>
      </c>
      <c r="C19" s="70"/>
      <c r="D19" s="70"/>
      <c r="E19" s="70"/>
      <c r="F19" s="71"/>
      <c r="G19" s="71"/>
      <c r="H19" s="71"/>
      <c r="I19" s="72"/>
      <c r="K19" s="15"/>
    </row>
    <row r="20" spans="2:12" ht="15" customHeight="1" x14ac:dyDescent="0.3">
      <c r="B20" s="43"/>
      <c r="C20" s="65" t="s">
        <v>103</v>
      </c>
      <c r="D20" s="73"/>
      <c r="E20" s="67" t="s">
        <v>251</v>
      </c>
      <c r="F20" s="68">
        <v>1.7</v>
      </c>
      <c r="G20" s="74">
        <v>564089</v>
      </c>
      <c r="H20" s="21">
        <v>5</v>
      </c>
      <c r="I20" s="69">
        <f t="shared" si="0"/>
        <v>0</v>
      </c>
      <c r="K20" s="15"/>
    </row>
    <row r="21" spans="2:12" ht="15" customHeight="1" x14ac:dyDescent="0.3">
      <c r="B21" s="43"/>
      <c r="C21" s="65" t="s">
        <v>104</v>
      </c>
      <c r="D21" s="73"/>
      <c r="E21" s="67" t="s">
        <v>252</v>
      </c>
      <c r="F21" s="68">
        <v>1.7</v>
      </c>
      <c r="G21" s="74">
        <v>564090</v>
      </c>
      <c r="H21" s="21">
        <v>6</v>
      </c>
      <c r="I21" s="69">
        <f t="shared" si="0"/>
        <v>0</v>
      </c>
      <c r="K21" s="15"/>
    </row>
    <row r="22" spans="2:12" s="14" customFormat="1" ht="15" customHeight="1" x14ac:dyDescent="0.3">
      <c r="B22" s="41" t="s">
        <v>326</v>
      </c>
      <c r="C22" s="70"/>
      <c r="D22" s="70"/>
      <c r="E22" s="70"/>
      <c r="F22" s="71"/>
      <c r="G22" s="71"/>
      <c r="H22" s="71"/>
      <c r="I22" s="72"/>
      <c r="K22" s="15"/>
    </row>
    <row r="23" spans="2:12" ht="15" customHeight="1" x14ac:dyDescent="0.3">
      <c r="B23" s="43"/>
      <c r="C23" s="65" t="s">
        <v>105</v>
      </c>
      <c r="D23" s="73"/>
      <c r="E23" s="67" t="s">
        <v>249</v>
      </c>
      <c r="F23" s="68">
        <v>1.7</v>
      </c>
      <c r="G23" s="74">
        <v>570431</v>
      </c>
      <c r="H23" s="21">
        <v>5</v>
      </c>
      <c r="I23" s="69">
        <f t="shared" si="0"/>
        <v>0</v>
      </c>
      <c r="K23" s="15"/>
    </row>
    <row r="24" spans="2:12" ht="15" customHeight="1" x14ac:dyDescent="0.3">
      <c r="B24" s="43"/>
      <c r="C24" s="65" t="s">
        <v>106</v>
      </c>
      <c r="D24" s="73"/>
      <c r="E24" s="67" t="s">
        <v>250</v>
      </c>
      <c r="F24" s="68">
        <v>1.7</v>
      </c>
      <c r="G24" s="74">
        <v>570432</v>
      </c>
      <c r="H24" s="21">
        <v>6</v>
      </c>
      <c r="I24" s="69">
        <f t="shared" si="0"/>
        <v>0</v>
      </c>
      <c r="K24" s="15"/>
    </row>
    <row r="25" spans="2:12" s="14" customFormat="1" ht="15" customHeight="1" x14ac:dyDescent="0.3">
      <c r="B25" s="41" t="s">
        <v>327</v>
      </c>
      <c r="C25" s="70"/>
      <c r="D25" s="70"/>
      <c r="E25" s="70"/>
      <c r="F25" s="71"/>
      <c r="G25" s="71"/>
      <c r="H25" s="71"/>
      <c r="I25" s="72"/>
      <c r="K25" s="15"/>
    </row>
    <row r="26" spans="2:12" ht="15" customHeight="1" x14ac:dyDescent="0.3">
      <c r="B26" s="43"/>
      <c r="C26" s="65" t="s">
        <v>8</v>
      </c>
      <c r="D26" s="73"/>
      <c r="E26" s="67" t="s">
        <v>253</v>
      </c>
      <c r="F26" s="68">
        <v>1.7</v>
      </c>
      <c r="G26" s="74">
        <v>564112</v>
      </c>
      <c r="H26" s="21">
        <v>1</v>
      </c>
      <c r="I26" s="69">
        <f t="shared" si="0"/>
        <v>0</v>
      </c>
      <c r="K26" s="15"/>
    </row>
    <row r="27" spans="2:12" ht="15" customHeight="1" x14ac:dyDescent="0.3">
      <c r="B27" s="43"/>
      <c r="C27" s="65" t="s">
        <v>9</v>
      </c>
      <c r="D27" s="73"/>
      <c r="E27" s="67" t="s">
        <v>254</v>
      </c>
      <c r="F27" s="68">
        <v>1.7</v>
      </c>
      <c r="G27" s="74">
        <v>564113</v>
      </c>
      <c r="H27" s="21">
        <v>2</v>
      </c>
      <c r="I27" s="69">
        <f t="shared" si="0"/>
        <v>0</v>
      </c>
      <c r="K27" s="15"/>
    </row>
    <row r="28" spans="2:12" ht="15" customHeight="1" x14ac:dyDescent="0.3">
      <c r="B28" s="43"/>
      <c r="C28" s="65" t="s">
        <v>10</v>
      </c>
      <c r="D28" s="73"/>
      <c r="E28" s="67" t="s">
        <v>255</v>
      </c>
      <c r="F28" s="68">
        <v>1.7</v>
      </c>
      <c r="G28" s="74">
        <v>564114</v>
      </c>
      <c r="H28" s="21">
        <v>3</v>
      </c>
      <c r="I28" s="69">
        <f t="shared" si="0"/>
        <v>0</v>
      </c>
      <c r="K28" s="15"/>
    </row>
    <row r="29" spans="2:12" ht="15" customHeight="1" x14ac:dyDescent="0.3">
      <c r="B29" s="43"/>
      <c r="C29" s="65" t="s">
        <v>11</v>
      </c>
      <c r="D29" s="73"/>
      <c r="E29" s="67" t="s">
        <v>256</v>
      </c>
      <c r="F29" s="68">
        <v>1.7</v>
      </c>
      <c r="G29" s="74">
        <v>564115</v>
      </c>
      <c r="H29" s="21">
        <v>4</v>
      </c>
      <c r="I29" s="69">
        <f t="shared" si="0"/>
        <v>0</v>
      </c>
      <c r="K29" s="15"/>
    </row>
    <row r="30" spans="2:12" ht="15" customHeight="1" x14ac:dyDescent="0.3">
      <c r="B30" s="43"/>
      <c r="C30" s="65" t="s">
        <v>12</v>
      </c>
      <c r="D30" s="73"/>
      <c r="E30" s="67" t="s">
        <v>257</v>
      </c>
      <c r="F30" s="68">
        <v>1.7</v>
      </c>
      <c r="G30" s="74">
        <v>564116</v>
      </c>
      <c r="H30" s="21">
        <v>5</v>
      </c>
      <c r="I30" s="69">
        <f t="shared" si="0"/>
        <v>0</v>
      </c>
      <c r="K30" s="15"/>
    </row>
    <row r="31" spans="2:12" ht="15" customHeight="1" x14ac:dyDescent="0.3">
      <c r="B31" s="43"/>
      <c r="C31" s="65" t="s">
        <v>13</v>
      </c>
      <c r="D31" s="73"/>
      <c r="E31" s="67" t="s">
        <v>258</v>
      </c>
      <c r="F31" s="68">
        <v>1.7</v>
      </c>
      <c r="G31" s="74">
        <v>564117</v>
      </c>
      <c r="H31" s="21">
        <v>6</v>
      </c>
      <c r="I31" s="69">
        <f t="shared" si="0"/>
        <v>0</v>
      </c>
      <c r="K31" s="15"/>
    </row>
    <row r="32" spans="2:12" s="14" customFormat="1" ht="15" customHeight="1" x14ac:dyDescent="0.3">
      <c r="B32" s="41" t="s">
        <v>328</v>
      </c>
      <c r="C32" s="70"/>
      <c r="D32" s="70"/>
      <c r="E32" s="70"/>
      <c r="F32" s="71"/>
      <c r="G32" s="71"/>
      <c r="H32" s="71"/>
      <c r="I32" s="72"/>
      <c r="K32" s="15"/>
    </row>
    <row r="33" spans="2:11" ht="15" customHeight="1" x14ac:dyDescent="0.3">
      <c r="B33" s="43"/>
      <c r="C33" s="65" t="s">
        <v>4</v>
      </c>
      <c r="D33" s="73"/>
      <c r="E33" s="67" t="s">
        <v>263</v>
      </c>
      <c r="F33" s="68">
        <v>1.7</v>
      </c>
      <c r="G33" s="74">
        <v>564096</v>
      </c>
      <c r="H33" s="21">
        <v>1</v>
      </c>
      <c r="I33" s="69">
        <f t="shared" si="0"/>
        <v>0</v>
      </c>
      <c r="K33" s="15"/>
    </row>
    <row r="34" spans="2:11" ht="15" customHeight="1" x14ac:dyDescent="0.3">
      <c r="B34" s="43"/>
      <c r="C34" s="65" t="s">
        <v>5</v>
      </c>
      <c r="D34" s="73"/>
      <c r="E34" s="67" t="s">
        <v>264</v>
      </c>
      <c r="F34" s="68">
        <v>1.7</v>
      </c>
      <c r="G34" s="74">
        <v>564097</v>
      </c>
      <c r="H34" s="21">
        <v>2</v>
      </c>
      <c r="I34" s="69">
        <f t="shared" si="0"/>
        <v>0</v>
      </c>
      <c r="K34" s="15"/>
    </row>
    <row r="35" spans="2:11" ht="15" customHeight="1" x14ac:dyDescent="0.3">
      <c r="B35" s="43"/>
      <c r="C35" s="65" t="s">
        <v>6</v>
      </c>
      <c r="D35" s="73"/>
      <c r="E35" s="67" t="s">
        <v>265</v>
      </c>
      <c r="F35" s="68">
        <v>1.7</v>
      </c>
      <c r="G35" s="74">
        <v>564098</v>
      </c>
      <c r="H35" s="21">
        <v>3</v>
      </c>
      <c r="I35" s="69">
        <f t="shared" si="0"/>
        <v>0</v>
      </c>
      <c r="K35" s="15"/>
    </row>
    <row r="36" spans="2:11" ht="15" customHeight="1" x14ac:dyDescent="0.3">
      <c r="B36" s="43"/>
      <c r="C36" s="65" t="s">
        <v>7</v>
      </c>
      <c r="D36" s="73"/>
      <c r="E36" s="67" t="s">
        <v>266</v>
      </c>
      <c r="F36" s="68">
        <v>1.7</v>
      </c>
      <c r="G36" s="74">
        <v>564099</v>
      </c>
      <c r="H36" s="21">
        <v>4</v>
      </c>
      <c r="I36" s="69">
        <f t="shared" si="0"/>
        <v>0</v>
      </c>
      <c r="K36" s="15"/>
    </row>
    <row r="37" spans="2:11" s="14" customFormat="1" ht="15" customHeight="1" x14ac:dyDescent="0.3">
      <c r="B37" s="41" t="s">
        <v>329</v>
      </c>
      <c r="C37" s="70"/>
      <c r="D37" s="70"/>
      <c r="E37" s="70"/>
      <c r="F37" s="71"/>
      <c r="G37" s="71"/>
      <c r="H37" s="71"/>
      <c r="I37" s="72"/>
      <c r="K37" s="15"/>
    </row>
    <row r="38" spans="2:11" ht="15" customHeight="1" x14ac:dyDescent="0.3">
      <c r="B38" s="43"/>
      <c r="C38" s="65" t="s">
        <v>99</v>
      </c>
      <c r="D38" s="73"/>
      <c r="E38" s="67" t="s">
        <v>346</v>
      </c>
      <c r="F38" s="68">
        <v>1.7</v>
      </c>
      <c r="G38" s="74">
        <v>580196</v>
      </c>
      <c r="H38" s="21">
        <v>1</v>
      </c>
      <c r="I38" s="69">
        <f t="shared" si="0"/>
        <v>0</v>
      </c>
      <c r="K38" s="15"/>
    </row>
    <row r="39" spans="2:11" ht="15" customHeight="1" x14ac:dyDescent="0.3">
      <c r="B39" s="43"/>
      <c r="C39" s="65" t="s">
        <v>100</v>
      </c>
      <c r="D39" s="73"/>
      <c r="E39" s="67" t="s">
        <v>347</v>
      </c>
      <c r="F39" s="68">
        <v>1.7</v>
      </c>
      <c r="G39" s="74">
        <v>580197</v>
      </c>
      <c r="H39" s="21">
        <v>2</v>
      </c>
      <c r="I39" s="69">
        <f t="shared" si="0"/>
        <v>0</v>
      </c>
      <c r="K39" s="15"/>
    </row>
    <row r="40" spans="2:11" ht="15" customHeight="1" x14ac:dyDescent="0.3">
      <c r="B40" s="43"/>
      <c r="C40" s="65" t="s">
        <v>101</v>
      </c>
      <c r="D40" s="73"/>
      <c r="E40" s="67" t="s">
        <v>348</v>
      </c>
      <c r="F40" s="68">
        <v>1.7</v>
      </c>
      <c r="G40" s="74">
        <v>580198</v>
      </c>
      <c r="H40" s="21">
        <v>3</v>
      </c>
      <c r="I40" s="69">
        <f t="shared" si="0"/>
        <v>0</v>
      </c>
      <c r="K40" s="15"/>
    </row>
    <row r="41" spans="2:11" ht="15" customHeight="1" x14ac:dyDescent="0.3">
      <c r="B41" s="43"/>
      <c r="C41" s="65" t="s">
        <v>102</v>
      </c>
      <c r="D41" s="73"/>
      <c r="E41" s="67" t="s">
        <v>349</v>
      </c>
      <c r="F41" s="68">
        <v>1.7</v>
      </c>
      <c r="G41" s="74">
        <v>580199</v>
      </c>
      <c r="H41" s="21">
        <v>4</v>
      </c>
      <c r="I41" s="69">
        <f t="shared" si="0"/>
        <v>0</v>
      </c>
      <c r="K41" s="15"/>
    </row>
    <row r="42" spans="2:11" s="14" customFormat="1" ht="15" customHeight="1" x14ac:dyDescent="0.3">
      <c r="B42" s="41" t="s">
        <v>330</v>
      </c>
      <c r="C42" s="70"/>
      <c r="D42" s="70"/>
      <c r="E42" s="70"/>
      <c r="F42" s="71"/>
      <c r="G42" s="71"/>
      <c r="H42" s="71"/>
      <c r="I42" s="72"/>
      <c r="K42" s="15"/>
    </row>
    <row r="43" spans="2:11" ht="15" customHeight="1" x14ac:dyDescent="0.3">
      <c r="B43" s="43"/>
      <c r="C43" s="65" t="s">
        <v>0</v>
      </c>
      <c r="D43" s="73"/>
      <c r="E43" s="67" t="s">
        <v>259</v>
      </c>
      <c r="F43" s="68">
        <v>1.7</v>
      </c>
      <c r="G43" s="74">
        <v>564091</v>
      </c>
      <c r="H43" s="21">
        <v>1</v>
      </c>
      <c r="I43" s="69">
        <f t="shared" si="0"/>
        <v>0</v>
      </c>
      <c r="K43" s="15"/>
    </row>
    <row r="44" spans="2:11" ht="15" customHeight="1" x14ac:dyDescent="0.3">
      <c r="B44" s="43"/>
      <c r="C44" s="65" t="s">
        <v>1</v>
      </c>
      <c r="D44" s="73"/>
      <c r="E44" s="67" t="s">
        <v>260</v>
      </c>
      <c r="F44" s="68">
        <v>1.7</v>
      </c>
      <c r="G44" s="74">
        <v>564092</v>
      </c>
      <c r="H44" s="21">
        <v>2</v>
      </c>
      <c r="I44" s="69">
        <f t="shared" si="0"/>
        <v>0</v>
      </c>
      <c r="K44" s="15"/>
    </row>
    <row r="45" spans="2:11" ht="15" customHeight="1" x14ac:dyDescent="0.3">
      <c r="B45" s="43"/>
      <c r="C45" s="65" t="s">
        <v>2</v>
      </c>
      <c r="D45" s="73"/>
      <c r="E45" s="67" t="s">
        <v>261</v>
      </c>
      <c r="F45" s="68">
        <v>1.7</v>
      </c>
      <c r="G45" s="74">
        <v>564093</v>
      </c>
      <c r="H45" s="21">
        <v>3</v>
      </c>
      <c r="I45" s="69">
        <f t="shared" si="0"/>
        <v>0</v>
      </c>
      <c r="K45" s="15"/>
    </row>
    <row r="46" spans="2:11" ht="15" customHeight="1" x14ac:dyDescent="0.3">
      <c r="B46" s="43"/>
      <c r="C46" s="65" t="s">
        <v>3</v>
      </c>
      <c r="D46" s="73"/>
      <c r="E46" s="67" t="s">
        <v>262</v>
      </c>
      <c r="F46" s="68">
        <v>1.7</v>
      </c>
      <c r="G46" s="74">
        <v>564094</v>
      </c>
      <c r="H46" s="21">
        <v>4</v>
      </c>
      <c r="I46" s="69">
        <f t="shared" si="0"/>
        <v>0</v>
      </c>
      <c r="K46" s="15"/>
    </row>
    <row r="47" spans="2:11" s="14" customFormat="1" ht="15" customHeight="1" x14ac:dyDescent="0.3">
      <c r="B47" s="41" t="s">
        <v>385</v>
      </c>
      <c r="C47" s="70"/>
      <c r="D47" s="70"/>
      <c r="E47" s="70"/>
      <c r="F47" s="71"/>
      <c r="G47" s="71"/>
      <c r="H47" s="71"/>
      <c r="I47" s="72"/>
      <c r="K47" s="15"/>
    </row>
    <row r="48" spans="2:11" s="14" customFormat="1" ht="15" customHeight="1" x14ac:dyDescent="0.3">
      <c r="B48" s="57"/>
      <c r="C48" s="65" t="s">
        <v>25</v>
      </c>
      <c r="D48" s="66"/>
      <c r="E48" s="67" t="s">
        <v>178</v>
      </c>
      <c r="F48" s="68">
        <v>2.4500000000000002</v>
      </c>
      <c r="G48" s="21">
        <v>569409</v>
      </c>
      <c r="H48" s="21">
        <v>2</v>
      </c>
      <c r="I48" s="69">
        <f t="shared" si="0"/>
        <v>0</v>
      </c>
      <c r="K48" s="15"/>
    </row>
    <row r="49" spans="2:11" s="14" customFormat="1" ht="15" customHeight="1" x14ac:dyDescent="0.3">
      <c r="B49" s="57"/>
      <c r="C49" s="65" t="s">
        <v>140</v>
      </c>
      <c r="D49" s="66"/>
      <c r="E49" s="67" t="s">
        <v>179</v>
      </c>
      <c r="F49" s="68">
        <v>5.75</v>
      </c>
      <c r="G49" s="21">
        <v>581038</v>
      </c>
      <c r="H49" s="21">
        <v>2</v>
      </c>
      <c r="I49" s="69">
        <f t="shared" si="0"/>
        <v>0</v>
      </c>
      <c r="K49" s="15"/>
    </row>
    <row r="50" spans="2:11" ht="15" customHeight="1" x14ac:dyDescent="0.3">
      <c r="B50" s="57"/>
      <c r="C50" s="65" t="s">
        <v>26</v>
      </c>
      <c r="D50" s="73"/>
      <c r="E50" s="67" t="s">
        <v>180</v>
      </c>
      <c r="F50" s="68">
        <v>4.0999999999999996</v>
      </c>
      <c r="G50" s="75">
        <v>569398</v>
      </c>
      <c r="H50" s="21">
        <v>2</v>
      </c>
      <c r="I50" s="69">
        <f t="shared" si="0"/>
        <v>0</v>
      </c>
      <c r="K50" s="15"/>
    </row>
    <row r="51" spans="2:11" ht="15" customHeight="1" x14ac:dyDescent="0.3">
      <c r="B51" s="57"/>
      <c r="C51" s="65" t="s">
        <v>27</v>
      </c>
      <c r="D51" s="73"/>
      <c r="E51" s="67" t="s">
        <v>181</v>
      </c>
      <c r="F51" s="68">
        <v>2.4500000000000002</v>
      </c>
      <c r="G51" s="74">
        <v>569410</v>
      </c>
      <c r="H51" s="21">
        <v>3</v>
      </c>
      <c r="I51" s="69">
        <f t="shared" si="0"/>
        <v>0</v>
      </c>
      <c r="K51" s="15"/>
    </row>
    <row r="52" spans="2:11" ht="15" customHeight="1" x14ac:dyDescent="0.3">
      <c r="B52" s="57"/>
      <c r="C52" s="65" t="s">
        <v>141</v>
      </c>
      <c r="D52" s="73"/>
      <c r="E52" s="67" t="s">
        <v>182</v>
      </c>
      <c r="F52" s="68">
        <v>5.75</v>
      </c>
      <c r="G52" s="74">
        <v>581039</v>
      </c>
      <c r="H52" s="21">
        <v>3</v>
      </c>
      <c r="I52" s="69">
        <f t="shared" si="0"/>
        <v>0</v>
      </c>
      <c r="K52" s="15"/>
    </row>
    <row r="53" spans="2:11" ht="15" customHeight="1" x14ac:dyDescent="0.3">
      <c r="B53" s="57"/>
      <c r="C53" s="65" t="s">
        <v>28</v>
      </c>
      <c r="D53" s="73"/>
      <c r="E53" s="67" t="s">
        <v>183</v>
      </c>
      <c r="F53" s="68">
        <v>4.0999999999999996</v>
      </c>
      <c r="G53" s="74">
        <v>569399</v>
      </c>
      <c r="H53" s="21">
        <v>3</v>
      </c>
      <c r="I53" s="69">
        <f t="shared" si="0"/>
        <v>0</v>
      </c>
      <c r="K53" s="15"/>
    </row>
    <row r="54" spans="2:11" ht="15" customHeight="1" x14ac:dyDescent="0.3">
      <c r="B54" s="57"/>
      <c r="C54" s="65" t="s">
        <v>29</v>
      </c>
      <c r="D54" s="73"/>
      <c r="E54" s="67" t="s">
        <v>184</v>
      </c>
      <c r="F54" s="68">
        <v>2.4500000000000002</v>
      </c>
      <c r="G54" s="75">
        <v>569411</v>
      </c>
      <c r="H54" s="21">
        <v>4</v>
      </c>
      <c r="I54" s="69">
        <f t="shared" si="0"/>
        <v>0</v>
      </c>
      <c r="K54" s="15"/>
    </row>
    <row r="55" spans="2:11" ht="15" customHeight="1" x14ac:dyDescent="0.3">
      <c r="B55" s="57"/>
      <c r="C55" s="65" t="s">
        <v>142</v>
      </c>
      <c r="D55" s="73"/>
      <c r="E55" s="67" t="s">
        <v>185</v>
      </c>
      <c r="F55" s="68">
        <v>5.75</v>
      </c>
      <c r="G55" s="75">
        <v>581050</v>
      </c>
      <c r="H55" s="21">
        <v>4</v>
      </c>
      <c r="I55" s="69">
        <f t="shared" si="0"/>
        <v>0</v>
      </c>
      <c r="K55" s="15"/>
    </row>
    <row r="56" spans="2:11" ht="15" customHeight="1" x14ac:dyDescent="0.3">
      <c r="B56" s="57"/>
      <c r="C56" s="65" t="s">
        <v>30</v>
      </c>
      <c r="D56" s="73"/>
      <c r="E56" s="67" t="s">
        <v>186</v>
      </c>
      <c r="F56" s="68">
        <v>4.0999999999999996</v>
      </c>
      <c r="G56" s="75">
        <v>569400</v>
      </c>
      <c r="H56" s="21">
        <v>4</v>
      </c>
      <c r="I56" s="69">
        <f t="shared" si="0"/>
        <v>0</v>
      </c>
      <c r="K56" s="15"/>
    </row>
    <row r="57" spans="2:11" ht="15" customHeight="1" x14ac:dyDescent="0.3">
      <c r="B57" s="57"/>
      <c r="C57" s="65" t="s">
        <v>31</v>
      </c>
      <c r="D57" s="73"/>
      <c r="E57" s="67" t="s">
        <v>187</v>
      </c>
      <c r="F57" s="68">
        <v>2.4500000000000002</v>
      </c>
      <c r="G57" s="75">
        <v>569412</v>
      </c>
      <c r="H57" s="21">
        <v>5</v>
      </c>
      <c r="I57" s="69">
        <f t="shared" si="0"/>
        <v>0</v>
      </c>
      <c r="K57" s="15"/>
    </row>
    <row r="58" spans="2:11" ht="15" customHeight="1" x14ac:dyDescent="0.3">
      <c r="B58" s="57"/>
      <c r="C58" s="65" t="s">
        <v>143</v>
      </c>
      <c r="D58" s="73"/>
      <c r="E58" s="67" t="s">
        <v>188</v>
      </c>
      <c r="F58" s="68">
        <v>5.75</v>
      </c>
      <c r="G58" s="75">
        <v>581051</v>
      </c>
      <c r="H58" s="21">
        <v>5</v>
      </c>
      <c r="I58" s="69">
        <f t="shared" si="0"/>
        <v>0</v>
      </c>
      <c r="K58" s="15"/>
    </row>
    <row r="59" spans="2:11" ht="15" customHeight="1" x14ac:dyDescent="0.3">
      <c r="B59" s="57"/>
      <c r="C59" s="65" t="s">
        <v>32</v>
      </c>
      <c r="D59" s="73"/>
      <c r="E59" s="67" t="s">
        <v>189</v>
      </c>
      <c r="F59" s="68">
        <v>4.0999999999999996</v>
      </c>
      <c r="G59" s="75">
        <v>569401</v>
      </c>
      <c r="H59" s="21">
        <v>5</v>
      </c>
      <c r="I59" s="69">
        <f t="shared" si="0"/>
        <v>0</v>
      </c>
      <c r="K59" s="15"/>
    </row>
    <row r="60" spans="2:11" ht="15" customHeight="1" x14ac:dyDescent="0.3">
      <c r="B60" s="57"/>
      <c r="C60" s="65" t="s">
        <v>33</v>
      </c>
      <c r="D60" s="73"/>
      <c r="E60" s="67" t="s">
        <v>190</v>
      </c>
      <c r="F60" s="68">
        <v>2.4500000000000002</v>
      </c>
      <c r="G60" s="75">
        <v>569413</v>
      </c>
      <c r="H60" s="21">
        <v>6</v>
      </c>
      <c r="I60" s="69">
        <f t="shared" si="0"/>
        <v>0</v>
      </c>
      <c r="K60" s="15"/>
    </row>
    <row r="61" spans="2:11" ht="15" customHeight="1" x14ac:dyDescent="0.3">
      <c r="B61" s="57"/>
      <c r="C61" s="65" t="s">
        <v>144</v>
      </c>
      <c r="D61" s="73"/>
      <c r="E61" s="67" t="s">
        <v>191</v>
      </c>
      <c r="F61" s="68">
        <v>5.75</v>
      </c>
      <c r="G61" s="75">
        <v>581052</v>
      </c>
      <c r="H61" s="21">
        <v>6</v>
      </c>
      <c r="I61" s="69">
        <f t="shared" si="0"/>
        <v>0</v>
      </c>
      <c r="K61" s="15"/>
    </row>
    <row r="62" spans="2:11" ht="15" customHeight="1" x14ac:dyDescent="0.3">
      <c r="B62" s="57"/>
      <c r="C62" s="65" t="s">
        <v>34</v>
      </c>
      <c r="D62" s="73"/>
      <c r="E62" s="67" t="s">
        <v>192</v>
      </c>
      <c r="F62" s="68">
        <v>4.0999999999999996</v>
      </c>
      <c r="G62" s="75">
        <v>569402</v>
      </c>
      <c r="H62" s="21">
        <v>6</v>
      </c>
      <c r="I62" s="69">
        <f t="shared" si="0"/>
        <v>0</v>
      </c>
      <c r="K62" s="15"/>
    </row>
    <row r="63" spans="2:11" s="14" customFormat="1" ht="15" customHeight="1" x14ac:dyDescent="0.3">
      <c r="B63" s="41" t="s">
        <v>320</v>
      </c>
      <c r="C63" s="70"/>
      <c r="D63" s="70"/>
      <c r="E63" s="70"/>
      <c r="F63" s="71"/>
      <c r="G63" s="71"/>
      <c r="H63" s="71"/>
      <c r="I63" s="72"/>
      <c r="K63" s="15"/>
    </row>
    <row r="64" spans="2:11" ht="15" customHeight="1" x14ac:dyDescent="0.3">
      <c r="B64" s="43"/>
      <c r="C64" s="65" t="s">
        <v>20</v>
      </c>
      <c r="D64" s="73"/>
      <c r="E64" s="67" t="s">
        <v>193</v>
      </c>
      <c r="F64" s="68">
        <v>1.7</v>
      </c>
      <c r="G64" s="75">
        <v>564124</v>
      </c>
      <c r="H64" s="21">
        <v>2</v>
      </c>
      <c r="I64" s="69">
        <f t="shared" si="0"/>
        <v>0</v>
      </c>
      <c r="K64" s="15"/>
    </row>
    <row r="65" spans="1:11" ht="15" customHeight="1" x14ac:dyDescent="0.3">
      <c r="B65" s="43"/>
      <c r="C65" s="65" t="s">
        <v>94</v>
      </c>
      <c r="D65" s="73"/>
      <c r="E65" s="67" t="s">
        <v>194</v>
      </c>
      <c r="F65" s="68">
        <v>3.25</v>
      </c>
      <c r="G65" s="75">
        <v>580966</v>
      </c>
      <c r="H65" s="21">
        <v>2</v>
      </c>
      <c r="I65" s="69">
        <f t="shared" si="0"/>
        <v>0</v>
      </c>
      <c r="K65" s="15"/>
    </row>
    <row r="66" spans="1:11" ht="15" customHeight="1" x14ac:dyDescent="0.3">
      <c r="B66" s="43"/>
      <c r="C66" s="65" t="s">
        <v>340</v>
      </c>
      <c r="D66" s="73"/>
      <c r="E66" s="67" t="s">
        <v>195</v>
      </c>
      <c r="F66" s="68">
        <v>1.95</v>
      </c>
      <c r="G66" s="75">
        <v>560466</v>
      </c>
      <c r="H66" s="21">
        <v>2</v>
      </c>
      <c r="I66" s="69">
        <f t="shared" si="0"/>
        <v>0</v>
      </c>
      <c r="K66" s="15"/>
    </row>
    <row r="67" spans="1:11" s="7" customFormat="1" ht="15" customHeight="1" x14ac:dyDescent="0.3">
      <c r="A67" s="1"/>
      <c r="B67" s="43"/>
      <c r="C67" s="65" t="s">
        <v>21</v>
      </c>
      <c r="D67" s="76"/>
      <c r="E67" s="67" t="s">
        <v>196</v>
      </c>
      <c r="F67" s="68">
        <v>1.7</v>
      </c>
      <c r="G67" s="77">
        <v>564125</v>
      </c>
      <c r="H67" s="21">
        <v>3</v>
      </c>
      <c r="I67" s="69">
        <f t="shared" si="0"/>
        <v>0</v>
      </c>
      <c r="K67" s="15"/>
    </row>
    <row r="68" spans="1:11" s="7" customFormat="1" ht="15" customHeight="1" x14ac:dyDescent="0.3">
      <c r="B68" s="43"/>
      <c r="C68" s="65" t="s">
        <v>95</v>
      </c>
      <c r="D68" s="76"/>
      <c r="E68" s="67" t="s">
        <v>197</v>
      </c>
      <c r="F68" s="68">
        <v>3.25</v>
      </c>
      <c r="G68" s="77">
        <v>580967</v>
      </c>
      <c r="H68" s="21">
        <v>3</v>
      </c>
      <c r="I68" s="69">
        <f t="shared" si="0"/>
        <v>0</v>
      </c>
      <c r="K68" s="15"/>
    </row>
    <row r="69" spans="1:11" ht="15" customHeight="1" x14ac:dyDescent="0.3">
      <c r="B69" s="43"/>
      <c r="C69" s="65" t="s">
        <v>341</v>
      </c>
      <c r="D69" s="73"/>
      <c r="E69" s="67" t="s">
        <v>198</v>
      </c>
      <c r="F69" s="68">
        <v>1.95</v>
      </c>
      <c r="G69" s="21">
        <v>560468</v>
      </c>
      <c r="H69" s="21">
        <v>3</v>
      </c>
      <c r="I69" s="69">
        <f t="shared" si="0"/>
        <v>0</v>
      </c>
      <c r="K69" s="15"/>
    </row>
    <row r="70" spans="1:11" ht="15" customHeight="1" x14ac:dyDescent="0.3">
      <c r="B70" s="43"/>
      <c r="C70" s="65" t="s">
        <v>22</v>
      </c>
      <c r="D70" s="73"/>
      <c r="E70" s="67" t="s">
        <v>199</v>
      </c>
      <c r="F70" s="68">
        <v>1.7</v>
      </c>
      <c r="G70" s="21">
        <v>564126</v>
      </c>
      <c r="H70" s="21">
        <v>4</v>
      </c>
      <c r="I70" s="69">
        <f t="shared" si="0"/>
        <v>0</v>
      </c>
      <c r="K70" s="15"/>
    </row>
    <row r="71" spans="1:11" ht="15" customHeight="1" x14ac:dyDescent="0.3">
      <c r="B71" s="43"/>
      <c r="C71" s="65" t="s">
        <v>96</v>
      </c>
      <c r="D71" s="73"/>
      <c r="E71" s="67" t="s">
        <v>200</v>
      </c>
      <c r="F71" s="68">
        <v>3.25</v>
      </c>
      <c r="G71" s="21">
        <v>580968</v>
      </c>
      <c r="H71" s="21">
        <v>4</v>
      </c>
      <c r="I71" s="69">
        <f t="shared" si="0"/>
        <v>0</v>
      </c>
      <c r="K71" s="15"/>
    </row>
    <row r="72" spans="1:11" ht="15" customHeight="1" x14ac:dyDescent="0.3">
      <c r="B72" s="43"/>
      <c r="C72" s="65" t="s">
        <v>342</v>
      </c>
      <c r="D72" s="73"/>
      <c r="E72" s="67" t="s">
        <v>201</v>
      </c>
      <c r="F72" s="68">
        <v>1.95</v>
      </c>
      <c r="G72" s="21">
        <v>560469</v>
      </c>
      <c r="H72" s="21">
        <v>4</v>
      </c>
      <c r="I72" s="69">
        <f t="shared" si="0"/>
        <v>0</v>
      </c>
      <c r="K72" s="15"/>
    </row>
    <row r="73" spans="1:11" ht="15" customHeight="1" x14ac:dyDescent="0.3">
      <c r="B73" s="43"/>
      <c r="C73" s="65" t="s">
        <v>23</v>
      </c>
      <c r="D73" s="73"/>
      <c r="E73" s="67" t="s">
        <v>202</v>
      </c>
      <c r="F73" s="68">
        <v>1.7</v>
      </c>
      <c r="G73" s="21">
        <v>564127</v>
      </c>
      <c r="H73" s="21">
        <v>5</v>
      </c>
      <c r="I73" s="69">
        <f t="shared" si="0"/>
        <v>0</v>
      </c>
      <c r="K73" s="15"/>
    </row>
    <row r="74" spans="1:11" ht="15" customHeight="1" x14ac:dyDescent="0.3">
      <c r="B74" s="43"/>
      <c r="C74" s="65" t="s">
        <v>97</v>
      </c>
      <c r="D74" s="73"/>
      <c r="E74" s="67" t="s">
        <v>203</v>
      </c>
      <c r="F74" s="68">
        <v>3.25</v>
      </c>
      <c r="G74" s="21">
        <v>580969</v>
      </c>
      <c r="H74" s="21">
        <v>5</v>
      </c>
      <c r="I74" s="69">
        <f t="shared" si="0"/>
        <v>0</v>
      </c>
      <c r="K74" s="15"/>
    </row>
    <row r="75" spans="1:11" ht="15" customHeight="1" x14ac:dyDescent="0.3">
      <c r="B75" s="43"/>
      <c r="C75" s="65" t="s">
        <v>343</v>
      </c>
      <c r="D75" s="73"/>
      <c r="E75" s="67" t="s">
        <v>204</v>
      </c>
      <c r="F75" s="68">
        <v>1.95</v>
      </c>
      <c r="G75" s="78">
        <v>560471</v>
      </c>
      <c r="H75" s="21">
        <v>5</v>
      </c>
      <c r="I75" s="69">
        <f t="shared" si="0"/>
        <v>0</v>
      </c>
      <c r="K75" s="15"/>
    </row>
    <row r="76" spans="1:11" ht="15" customHeight="1" x14ac:dyDescent="0.3">
      <c r="B76" s="43"/>
      <c r="C76" s="65" t="s">
        <v>24</v>
      </c>
      <c r="D76" s="73"/>
      <c r="E76" s="67" t="s">
        <v>205</v>
      </c>
      <c r="F76" s="68">
        <v>1.7</v>
      </c>
      <c r="G76" s="78">
        <v>564128</v>
      </c>
      <c r="H76" s="21">
        <v>6</v>
      </c>
      <c r="I76" s="69">
        <f t="shared" si="0"/>
        <v>0</v>
      </c>
      <c r="K76" s="15"/>
    </row>
    <row r="77" spans="1:11" ht="15" customHeight="1" x14ac:dyDescent="0.3">
      <c r="B77" s="43"/>
      <c r="C77" s="65" t="s">
        <v>98</v>
      </c>
      <c r="D77" s="73"/>
      <c r="E77" s="67" t="s">
        <v>206</v>
      </c>
      <c r="F77" s="68">
        <v>3.25</v>
      </c>
      <c r="G77" s="78">
        <v>581000</v>
      </c>
      <c r="H77" s="21">
        <v>6</v>
      </c>
      <c r="I77" s="69">
        <f t="shared" si="0"/>
        <v>0</v>
      </c>
      <c r="K77" s="15"/>
    </row>
    <row r="78" spans="1:11" ht="15" customHeight="1" x14ac:dyDescent="0.3">
      <c r="B78" s="43"/>
      <c r="C78" s="65" t="s">
        <v>344</v>
      </c>
      <c r="D78" s="73"/>
      <c r="E78" s="67" t="s">
        <v>207</v>
      </c>
      <c r="F78" s="68">
        <v>1.95</v>
      </c>
      <c r="G78" s="78">
        <v>560472</v>
      </c>
      <c r="H78" s="21">
        <v>6</v>
      </c>
      <c r="I78" s="69">
        <f t="shared" si="0"/>
        <v>0</v>
      </c>
      <c r="K78" s="15"/>
    </row>
    <row r="79" spans="1:11" s="14" customFormat="1" ht="15" customHeight="1" x14ac:dyDescent="0.3">
      <c r="B79" s="41" t="s">
        <v>321</v>
      </c>
      <c r="C79" s="70"/>
      <c r="D79" s="70"/>
      <c r="E79" s="70"/>
      <c r="F79" s="71"/>
      <c r="G79" s="71"/>
      <c r="H79" s="71"/>
      <c r="I79" s="72"/>
      <c r="K79" s="15"/>
    </row>
    <row r="80" spans="1:11" ht="15" customHeight="1" x14ac:dyDescent="0.3">
      <c r="B80" s="43"/>
      <c r="C80" s="65" t="s">
        <v>14</v>
      </c>
      <c r="D80" s="73"/>
      <c r="E80" s="67" t="s">
        <v>267</v>
      </c>
      <c r="F80" s="68">
        <v>1.7</v>
      </c>
      <c r="G80" s="74">
        <v>564118</v>
      </c>
      <c r="H80" s="21">
        <v>1</v>
      </c>
      <c r="I80" s="69">
        <f t="shared" ref="I80:I142" si="1">IF(B80="gratis",0,IF(H80=1,$C$5*F80*B80,IF(H80=2,$C$6*F80*B80,IF(H80=3,$C$7*F80*B80,IF(H80=4,$F$5*F80*B80,IF(H80=5,$F$6*F80*B80,IF(H80=6,$F$7*F80*B80,"nvt")))))))</f>
        <v>0</v>
      </c>
      <c r="K80" s="15"/>
    </row>
    <row r="81" spans="2:12" ht="15" customHeight="1" x14ac:dyDescent="0.3">
      <c r="B81" s="43"/>
      <c r="C81" s="65" t="s">
        <v>88</v>
      </c>
      <c r="D81" s="73"/>
      <c r="E81" s="67" t="s">
        <v>268</v>
      </c>
      <c r="F81" s="68">
        <v>2.4500000000000002</v>
      </c>
      <c r="G81" s="74">
        <v>580960</v>
      </c>
      <c r="H81" s="21">
        <v>1</v>
      </c>
      <c r="I81" s="69">
        <f t="shared" si="1"/>
        <v>0</v>
      </c>
      <c r="K81" s="15"/>
    </row>
    <row r="82" spans="2:12" ht="15" customHeight="1" x14ac:dyDescent="0.3">
      <c r="B82" s="43"/>
      <c r="C82" s="65" t="s">
        <v>338</v>
      </c>
      <c r="D82" s="73"/>
      <c r="E82" s="67" t="s">
        <v>269</v>
      </c>
      <c r="F82" s="68">
        <v>1.05</v>
      </c>
      <c r="G82" s="74">
        <v>560460</v>
      </c>
      <c r="H82" s="21">
        <v>1</v>
      </c>
      <c r="I82" s="69">
        <f t="shared" si="1"/>
        <v>0</v>
      </c>
      <c r="K82" s="15"/>
      <c r="L82" s="15"/>
    </row>
    <row r="83" spans="2:12" ht="15" customHeight="1" x14ac:dyDescent="0.3">
      <c r="B83" s="43"/>
      <c r="C83" s="65" t="s">
        <v>15</v>
      </c>
      <c r="D83" s="73"/>
      <c r="E83" s="67" t="s">
        <v>270</v>
      </c>
      <c r="F83" s="68">
        <v>1.7</v>
      </c>
      <c r="G83" s="74">
        <v>564119</v>
      </c>
      <c r="H83" s="21">
        <v>2</v>
      </c>
      <c r="I83" s="69">
        <f t="shared" si="1"/>
        <v>0</v>
      </c>
      <c r="K83" s="15"/>
    </row>
    <row r="84" spans="2:12" ht="15" customHeight="1" x14ac:dyDescent="0.3">
      <c r="B84" s="43"/>
      <c r="C84" s="65" t="s">
        <v>89</v>
      </c>
      <c r="D84" s="73"/>
      <c r="E84" s="67" t="s">
        <v>271</v>
      </c>
      <c r="F84" s="68">
        <v>3.25</v>
      </c>
      <c r="G84" s="74">
        <v>580961</v>
      </c>
      <c r="H84" s="21">
        <v>2</v>
      </c>
      <c r="I84" s="69">
        <f t="shared" si="1"/>
        <v>0</v>
      </c>
      <c r="K84" s="15"/>
    </row>
    <row r="85" spans="2:12" ht="15" customHeight="1" x14ac:dyDescent="0.3">
      <c r="B85" s="43"/>
      <c r="C85" s="65" t="s">
        <v>339</v>
      </c>
      <c r="D85" s="73"/>
      <c r="E85" s="67" t="s">
        <v>272</v>
      </c>
      <c r="F85" s="68">
        <v>1.95</v>
      </c>
      <c r="G85" s="74">
        <v>560461</v>
      </c>
      <c r="H85" s="21">
        <v>2</v>
      </c>
      <c r="I85" s="69">
        <f t="shared" si="1"/>
        <v>0</v>
      </c>
      <c r="K85" s="15"/>
    </row>
    <row r="86" spans="2:12" ht="15" customHeight="1" x14ac:dyDescent="0.3">
      <c r="B86" s="43"/>
      <c r="C86" s="65" t="s">
        <v>16</v>
      </c>
      <c r="D86" s="73"/>
      <c r="E86" s="67" t="s">
        <v>273</v>
      </c>
      <c r="F86" s="68">
        <v>1.7</v>
      </c>
      <c r="G86" s="74">
        <v>564120</v>
      </c>
      <c r="H86" s="21">
        <v>3</v>
      </c>
      <c r="I86" s="69">
        <f t="shared" si="1"/>
        <v>0</v>
      </c>
      <c r="K86" s="15"/>
    </row>
    <row r="87" spans="2:12" ht="15" customHeight="1" x14ac:dyDescent="0.3">
      <c r="B87" s="43"/>
      <c r="C87" s="65" t="s">
        <v>90</v>
      </c>
      <c r="D87" s="73"/>
      <c r="E87" s="67" t="s">
        <v>274</v>
      </c>
      <c r="F87" s="68">
        <v>3.25</v>
      </c>
      <c r="G87" s="74">
        <v>580962</v>
      </c>
      <c r="H87" s="21">
        <v>3</v>
      </c>
      <c r="I87" s="69">
        <f t="shared" si="1"/>
        <v>0</v>
      </c>
      <c r="K87" s="15"/>
    </row>
    <row r="88" spans="2:12" ht="15" customHeight="1" x14ac:dyDescent="0.3">
      <c r="B88" s="43"/>
      <c r="C88" s="65" t="s">
        <v>337</v>
      </c>
      <c r="D88" s="73"/>
      <c r="E88" s="67" t="s">
        <v>275</v>
      </c>
      <c r="F88" s="68">
        <v>1.95</v>
      </c>
      <c r="G88" s="74">
        <v>560462</v>
      </c>
      <c r="H88" s="21">
        <v>3</v>
      </c>
      <c r="I88" s="69">
        <f t="shared" si="1"/>
        <v>0</v>
      </c>
      <c r="K88" s="15"/>
    </row>
    <row r="89" spans="2:12" ht="15" customHeight="1" x14ac:dyDescent="0.3">
      <c r="B89" s="43"/>
      <c r="C89" s="65" t="s">
        <v>17</v>
      </c>
      <c r="D89" s="73"/>
      <c r="E89" s="67" t="s">
        <v>276</v>
      </c>
      <c r="F89" s="68">
        <v>1.7</v>
      </c>
      <c r="G89" s="74">
        <v>564121</v>
      </c>
      <c r="H89" s="21">
        <v>4</v>
      </c>
      <c r="I89" s="69">
        <f t="shared" si="1"/>
        <v>0</v>
      </c>
      <c r="K89" s="15"/>
    </row>
    <row r="90" spans="2:12" ht="15" customHeight="1" x14ac:dyDescent="0.3">
      <c r="B90" s="43"/>
      <c r="C90" s="65" t="s">
        <v>91</v>
      </c>
      <c r="D90" s="73"/>
      <c r="E90" s="67" t="s">
        <v>277</v>
      </c>
      <c r="F90" s="68">
        <v>3.25</v>
      </c>
      <c r="G90" s="74">
        <v>580963</v>
      </c>
      <c r="H90" s="21">
        <v>4</v>
      </c>
      <c r="I90" s="69">
        <f t="shared" si="1"/>
        <v>0</v>
      </c>
      <c r="K90" s="15"/>
    </row>
    <row r="91" spans="2:12" ht="15" customHeight="1" x14ac:dyDescent="0.3">
      <c r="B91" s="43"/>
      <c r="C91" s="65" t="s">
        <v>334</v>
      </c>
      <c r="D91" s="73"/>
      <c r="E91" s="67" t="s">
        <v>278</v>
      </c>
      <c r="F91" s="68">
        <v>1.95</v>
      </c>
      <c r="G91" s="74">
        <v>560463</v>
      </c>
      <c r="H91" s="21">
        <v>4</v>
      </c>
      <c r="I91" s="69">
        <f t="shared" si="1"/>
        <v>0</v>
      </c>
      <c r="K91" s="15"/>
    </row>
    <row r="92" spans="2:12" ht="15" customHeight="1" x14ac:dyDescent="0.3">
      <c r="B92" s="43"/>
      <c r="C92" s="65" t="s">
        <v>18</v>
      </c>
      <c r="D92" s="73"/>
      <c r="E92" s="67" t="s">
        <v>279</v>
      </c>
      <c r="F92" s="68">
        <v>1.7</v>
      </c>
      <c r="G92" s="74">
        <v>564122</v>
      </c>
      <c r="H92" s="21">
        <v>5</v>
      </c>
      <c r="I92" s="69">
        <f t="shared" si="1"/>
        <v>0</v>
      </c>
      <c r="K92" s="15"/>
    </row>
    <row r="93" spans="2:12" ht="15" customHeight="1" x14ac:dyDescent="0.3">
      <c r="B93" s="43"/>
      <c r="C93" s="65" t="s">
        <v>92</v>
      </c>
      <c r="D93" s="73"/>
      <c r="E93" s="67" t="s">
        <v>280</v>
      </c>
      <c r="F93" s="68">
        <v>3.25</v>
      </c>
      <c r="G93" s="74">
        <v>580964</v>
      </c>
      <c r="H93" s="21">
        <v>5</v>
      </c>
      <c r="I93" s="69">
        <f t="shared" si="1"/>
        <v>0</v>
      </c>
      <c r="K93" s="15"/>
    </row>
    <row r="94" spans="2:12" ht="15" customHeight="1" x14ac:dyDescent="0.3">
      <c r="B94" s="43"/>
      <c r="C94" s="65" t="s">
        <v>335</v>
      </c>
      <c r="D94" s="73"/>
      <c r="E94" s="67" t="s">
        <v>281</v>
      </c>
      <c r="F94" s="68">
        <v>1.95</v>
      </c>
      <c r="G94" s="74">
        <v>560464</v>
      </c>
      <c r="H94" s="21">
        <v>5</v>
      </c>
      <c r="I94" s="69">
        <f t="shared" si="1"/>
        <v>0</v>
      </c>
      <c r="K94" s="15"/>
    </row>
    <row r="95" spans="2:12" ht="15" customHeight="1" x14ac:dyDescent="0.3">
      <c r="B95" s="43"/>
      <c r="C95" s="65" t="s">
        <v>19</v>
      </c>
      <c r="D95" s="73"/>
      <c r="E95" s="67" t="s">
        <v>282</v>
      </c>
      <c r="F95" s="68">
        <v>1.7</v>
      </c>
      <c r="G95" s="74">
        <v>564123</v>
      </c>
      <c r="H95" s="21">
        <v>6</v>
      </c>
      <c r="I95" s="69">
        <f t="shared" si="1"/>
        <v>0</v>
      </c>
      <c r="K95" s="15"/>
    </row>
    <row r="96" spans="2:12" ht="15" customHeight="1" x14ac:dyDescent="0.3">
      <c r="B96" s="43"/>
      <c r="C96" s="65" t="s">
        <v>93</v>
      </c>
      <c r="D96" s="73"/>
      <c r="E96" s="67" t="s">
        <v>283</v>
      </c>
      <c r="F96" s="68">
        <v>3.25</v>
      </c>
      <c r="G96" s="74">
        <v>580965</v>
      </c>
      <c r="H96" s="21">
        <v>6</v>
      </c>
      <c r="I96" s="69">
        <f t="shared" si="1"/>
        <v>0</v>
      </c>
      <c r="K96" s="15"/>
    </row>
    <row r="97" spans="2:11" ht="15" customHeight="1" x14ac:dyDescent="0.3">
      <c r="B97" s="43"/>
      <c r="C97" s="65" t="s">
        <v>336</v>
      </c>
      <c r="D97" s="73"/>
      <c r="E97" s="67" t="s">
        <v>284</v>
      </c>
      <c r="F97" s="68">
        <v>1.95</v>
      </c>
      <c r="G97" s="74">
        <v>560465</v>
      </c>
      <c r="H97" s="21">
        <v>6</v>
      </c>
      <c r="I97" s="69">
        <f t="shared" si="1"/>
        <v>0</v>
      </c>
      <c r="K97" s="15"/>
    </row>
    <row r="98" spans="2:11" s="14" customFormat="1" ht="15" customHeight="1" x14ac:dyDescent="0.3">
      <c r="B98" s="41" t="s">
        <v>319</v>
      </c>
      <c r="C98" s="70"/>
      <c r="D98" s="70"/>
      <c r="E98" s="70"/>
      <c r="F98" s="71"/>
      <c r="G98" s="71"/>
      <c r="H98" s="71"/>
      <c r="I98" s="72"/>
      <c r="K98" s="15"/>
    </row>
    <row r="99" spans="2:11" ht="15" customHeight="1" x14ac:dyDescent="0.3">
      <c r="B99" s="43"/>
      <c r="C99" s="65" t="s">
        <v>83</v>
      </c>
      <c r="D99" s="73"/>
      <c r="E99" s="67" t="s">
        <v>208</v>
      </c>
      <c r="F99" s="68">
        <v>1.7</v>
      </c>
      <c r="G99" s="78">
        <v>570453</v>
      </c>
      <c r="H99" s="21">
        <v>2</v>
      </c>
      <c r="I99" s="69">
        <f t="shared" si="1"/>
        <v>0</v>
      </c>
      <c r="K99" s="15"/>
    </row>
    <row r="100" spans="2:11" ht="15" customHeight="1" x14ac:dyDescent="0.3">
      <c r="B100" s="43"/>
      <c r="C100" s="65" t="s">
        <v>84</v>
      </c>
      <c r="D100" s="73"/>
      <c r="E100" s="67" t="s">
        <v>209</v>
      </c>
      <c r="F100" s="68">
        <v>1.7</v>
      </c>
      <c r="G100" s="78">
        <v>570454</v>
      </c>
      <c r="H100" s="21">
        <v>3</v>
      </c>
      <c r="I100" s="69">
        <f t="shared" si="1"/>
        <v>0</v>
      </c>
      <c r="K100" s="15"/>
    </row>
    <row r="101" spans="2:11" ht="15" customHeight="1" x14ac:dyDescent="0.3">
      <c r="B101" s="43"/>
      <c r="C101" s="65" t="s">
        <v>85</v>
      </c>
      <c r="D101" s="73"/>
      <c r="E101" s="67" t="s">
        <v>210</v>
      </c>
      <c r="F101" s="68">
        <v>1.7</v>
      </c>
      <c r="G101" s="78">
        <v>570455</v>
      </c>
      <c r="H101" s="21">
        <v>4</v>
      </c>
      <c r="I101" s="69">
        <f t="shared" si="1"/>
        <v>0</v>
      </c>
      <c r="K101" s="15"/>
    </row>
    <row r="102" spans="2:11" ht="15" customHeight="1" x14ac:dyDescent="0.3">
      <c r="B102" s="43"/>
      <c r="C102" s="65" t="s">
        <v>86</v>
      </c>
      <c r="D102" s="73"/>
      <c r="E102" s="67" t="s">
        <v>211</v>
      </c>
      <c r="F102" s="68">
        <v>1.7</v>
      </c>
      <c r="G102" s="78">
        <v>570456</v>
      </c>
      <c r="H102" s="21">
        <v>5</v>
      </c>
      <c r="I102" s="69">
        <f t="shared" si="1"/>
        <v>0</v>
      </c>
      <c r="K102" s="15"/>
    </row>
    <row r="103" spans="2:11" ht="15" customHeight="1" x14ac:dyDescent="0.3">
      <c r="B103" s="43"/>
      <c r="C103" s="65" t="s">
        <v>87</v>
      </c>
      <c r="D103" s="73"/>
      <c r="E103" s="67" t="s">
        <v>212</v>
      </c>
      <c r="F103" s="68">
        <v>1.7</v>
      </c>
      <c r="G103" s="78">
        <v>570457</v>
      </c>
      <c r="H103" s="21">
        <v>6</v>
      </c>
      <c r="I103" s="69">
        <f t="shared" si="1"/>
        <v>0</v>
      </c>
      <c r="K103" s="15"/>
    </row>
    <row r="104" spans="2:11" s="14" customFormat="1" ht="15" customHeight="1" x14ac:dyDescent="0.3">
      <c r="B104" s="41" t="s">
        <v>322</v>
      </c>
      <c r="C104" s="70"/>
      <c r="D104" s="70"/>
      <c r="E104" s="70"/>
      <c r="F104" s="71"/>
      <c r="G104" s="71"/>
      <c r="H104" s="71"/>
      <c r="I104" s="72"/>
      <c r="K104" s="15"/>
    </row>
    <row r="105" spans="2:11" ht="15" customHeight="1" x14ac:dyDescent="0.3">
      <c r="B105" s="43"/>
      <c r="C105" s="65" t="s">
        <v>65</v>
      </c>
      <c r="D105" s="73"/>
      <c r="E105" s="67" t="s">
        <v>285</v>
      </c>
      <c r="F105" s="68">
        <v>1.7</v>
      </c>
      <c r="G105" s="74">
        <v>570418</v>
      </c>
      <c r="H105" s="21">
        <v>1</v>
      </c>
      <c r="I105" s="69">
        <f t="shared" si="1"/>
        <v>0</v>
      </c>
      <c r="K105" s="15"/>
    </row>
    <row r="106" spans="2:11" ht="15" customHeight="1" x14ac:dyDescent="0.3">
      <c r="B106" s="43"/>
      <c r="C106" s="65" t="s">
        <v>66</v>
      </c>
      <c r="D106" s="73"/>
      <c r="E106" s="67" t="s">
        <v>286</v>
      </c>
      <c r="F106" s="68">
        <v>1.7</v>
      </c>
      <c r="G106" s="74">
        <v>570419</v>
      </c>
      <c r="H106" s="21">
        <v>2</v>
      </c>
      <c r="I106" s="69">
        <f t="shared" si="1"/>
        <v>0</v>
      </c>
      <c r="K106" s="15"/>
    </row>
    <row r="107" spans="2:11" ht="15" customHeight="1" x14ac:dyDescent="0.3">
      <c r="B107" s="43"/>
      <c r="C107" s="65" t="s">
        <v>67</v>
      </c>
      <c r="D107" s="73"/>
      <c r="E107" s="67" t="s">
        <v>287</v>
      </c>
      <c r="F107" s="68">
        <v>1.7</v>
      </c>
      <c r="G107" s="74">
        <v>570420</v>
      </c>
      <c r="H107" s="21">
        <v>3</v>
      </c>
      <c r="I107" s="69">
        <f t="shared" si="1"/>
        <v>0</v>
      </c>
      <c r="K107" s="15"/>
    </row>
    <row r="108" spans="2:11" ht="15" customHeight="1" x14ac:dyDescent="0.3">
      <c r="B108" s="43"/>
      <c r="C108" s="65" t="s">
        <v>68</v>
      </c>
      <c r="D108" s="73"/>
      <c r="E108" s="67" t="s">
        <v>288</v>
      </c>
      <c r="F108" s="68">
        <v>1.7</v>
      </c>
      <c r="G108" s="74">
        <v>570421</v>
      </c>
      <c r="H108" s="21">
        <v>4</v>
      </c>
      <c r="I108" s="69">
        <f t="shared" si="1"/>
        <v>0</v>
      </c>
      <c r="K108" s="15"/>
    </row>
    <row r="109" spans="2:11" ht="15" customHeight="1" x14ac:dyDescent="0.3">
      <c r="B109" s="43"/>
      <c r="C109" s="65" t="s">
        <v>69</v>
      </c>
      <c r="D109" s="73"/>
      <c r="E109" s="67" t="s">
        <v>289</v>
      </c>
      <c r="F109" s="68">
        <v>1.7</v>
      </c>
      <c r="G109" s="74">
        <v>570422</v>
      </c>
      <c r="H109" s="21">
        <v>5</v>
      </c>
      <c r="I109" s="69">
        <f t="shared" si="1"/>
        <v>0</v>
      </c>
      <c r="K109" s="15"/>
    </row>
    <row r="110" spans="2:11" ht="15" customHeight="1" x14ac:dyDescent="0.3">
      <c r="B110" s="43"/>
      <c r="C110" s="65" t="s">
        <v>70</v>
      </c>
      <c r="D110" s="73"/>
      <c r="E110" s="67" t="s">
        <v>290</v>
      </c>
      <c r="F110" s="68">
        <v>1.7</v>
      </c>
      <c r="G110" s="74">
        <v>570423</v>
      </c>
      <c r="H110" s="21">
        <v>6</v>
      </c>
      <c r="I110" s="69">
        <f t="shared" si="1"/>
        <v>0</v>
      </c>
      <c r="K110" s="15"/>
    </row>
    <row r="111" spans="2:11" s="14" customFormat="1" ht="15" customHeight="1" x14ac:dyDescent="0.3">
      <c r="B111" s="41" t="s">
        <v>324</v>
      </c>
      <c r="C111" s="70"/>
      <c r="D111" s="70"/>
      <c r="E111" s="70"/>
      <c r="F111" s="71"/>
      <c r="G111" s="71"/>
      <c r="H111" s="71"/>
      <c r="I111" s="72"/>
      <c r="K111" s="15"/>
    </row>
    <row r="112" spans="2:11" ht="15" customHeight="1" x14ac:dyDescent="0.3">
      <c r="B112" s="57"/>
      <c r="C112" s="65" t="s">
        <v>48</v>
      </c>
      <c r="D112" s="73"/>
      <c r="E112" s="67" t="s">
        <v>157</v>
      </c>
      <c r="F112" s="68">
        <v>2.4500000000000002</v>
      </c>
      <c r="G112" s="78">
        <v>579207</v>
      </c>
      <c r="H112" s="21">
        <v>1</v>
      </c>
      <c r="I112" s="69">
        <f t="shared" ref="I112:I129" si="2">IF(B112="gratis",0,IF(H112=1,$C$5*F112*B112,IF(H112=2,$C$6*F112*B112,IF(H112=3,$C$7*F112*B112,IF(H112=4,$F$5*F112*B112,IF(H112=5,$F$6*F112*B112,IF(H112=6,$F$7*F112*B112,"nvt")))))))</f>
        <v>0</v>
      </c>
      <c r="K112" s="15"/>
    </row>
    <row r="113" spans="2:11" ht="15" customHeight="1" x14ac:dyDescent="0.3">
      <c r="B113" s="57"/>
      <c r="C113" s="65" t="s">
        <v>47</v>
      </c>
      <c r="D113" s="73"/>
      <c r="E113" s="67" t="s">
        <v>155</v>
      </c>
      <c r="F113" s="68">
        <v>5.95</v>
      </c>
      <c r="G113" s="78">
        <v>579201</v>
      </c>
      <c r="H113" s="21">
        <v>1</v>
      </c>
      <c r="I113" s="69">
        <f t="shared" si="2"/>
        <v>0</v>
      </c>
      <c r="K113" s="15"/>
    </row>
    <row r="114" spans="2:11" ht="15" customHeight="1" x14ac:dyDescent="0.3">
      <c r="B114" s="57"/>
      <c r="C114" s="65" t="s">
        <v>122</v>
      </c>
      <c r="D114" s="73"/>
      <c r="E114" s="67" t="s">
        <v>156</v>
      </c>
      <c r="F114" s="68">
        <v>4.45</v>
      </c>
      <c r="G114" s="78">
        <v>579195</v>
      </c>
      <c r="H114" s="21">
        <v>1</v>
      </c>
      <c r="I114" s="69">
        <f t="shared" si="2"/>
        <v>0</v>
      </c>
      <c r="K114" s="15"/>
    </row>
    <row r="115" spans="2:11" ht="15" customHeight="1" x14ac:dyDescent="0.3">
      <c r="B115" s="57"/>
      <c r="C115" s="65" t="s">
        <v>50</v>
      </c>
      <c r="D115" s="73"/>
      <c r="E115" s="67" t="s">
        <v>160</v>
      </c>
      <c r="F115" s="68">
        <v>2.4500000000000002</v>
      </c>
      <c r="G115" s="78">
        <v>579208</v>
      </c>
      <c r="H115" s="21">
        <v>2</v>
      </c>
      <c r="I115" s="69">
        <f t="shared" si="2"/>
        <v>0</v>
      </c>
      <c r="K115" s="15"/>
    </row>
    <row r="116" spans="2:11" ht="15" customHeight="1" x14ac:dyDescent="0.3">
      <c r="B116" s="57"/>
      <c r="C116" s="65" t="s">
        <v>49</v>
      </c>
      <c r="D116" s="73"/>
      <c r="E116" s="67" t="s">
        <v>158</v>
      </c>
      <c r="F116" s="68">
        <v>5.95</v>
      </c>
      <c r="G116" s="78">
        <v>579202</v>
      </c>
      <c r="H116" s="21">
        <v>2</v>
      </c>
      <c r="I116" s="69">
        <f t="shared" si="2"/>
        <v>0</v>
      </c>
      <c r="K116" s="15"/>
    </row>
    <row r="117" spans="2:11" ht="15" customHeight="1" x14ac:dyDescent="0.3">
      <c r="B117" s="57"/>
      <c r="C117" s="65" t="s">
        <v>123</v>
      </c>
      <c r="D117" s="73"/>
      <c r="E117" s="67" t="s">
        <v>159</v>
      </c>
      <c r="F117" s="68">
        <v>4.45</v>
      </c>
      <c r="G117" s="78">
        <v>579196</v>
      </c>
      <c r="H117" s="21">
        <v>2</v>
      </c>
      <c r="I117" s="69">
        <f t="shared" si="2"/>
        <v>0</v>
      </c>
      <c r="K117" s="15"/>
    </row>
    <row r="118" spans="2:11" ht="15" customHeight="1" x14ac:dyDescent="0.3">
      <c r="B118" s="57"/>
      <c r="C118" s="65" t="s">
        <v>52</v>
      </c>
      <c r="D118" s="73"/>
      <c r="E118" s="67" t="s">
        <v>163</v>
      </c>
      <c r="F118" s="68">
        <v>2.4500000000000002</v>
      </c>
      <c r="G118" s="78">
        <v>579209</v>
      </c>
      <c r="H118" s="21">
        <v>3</v>
      </c>
      <c r="I118" s="69">
        <f t="shared" si="2"/>
        <v>0</v>
      </c>
      <c r="K118" s="15"/>
    </row>
    <row r="119" spans="2:11" ht="15" customHeight="1" x14ac:dyDescent="0.3">
      <c r="B119" s="57"/>
      <c r="C119" s="65" t="s">
        <v>51</v>
      </c>
      <c r="D119" s="73"/>
      <c r="E119" s="67" t="s">
        <v>161</v>
      </c>
      <c r="F119" s="68">
        <v>5.95</v>
      </c>
      <c r="G119" s="74">
        <v>579203</v>
      </c>
      <c r="H119" s="21">
        <v>3</v>
      </c>
      <c r="I119" s="69">
        <f t="shared" si="2"/>
        <v>0</v>
      </c>
      <c r="K119" s="15"/>
    </row>
    <row r="120" spans="2:11" ht="15" customHeight="1" x14ac:dyDescent="0.3">
      <c r="B120" s="57"/>
      <c r="C120" s="65" t="s">
        <v>124</v>
      </c>
      <c r="D120" s="73"/>
      <c r="E120" s="67" t="s">
        <v>162</v>
      </c>
      <c r="F120" s="68">
        <v>4.45</v>
      </c>
      <c r="G120" s="74">
        <v>579197</v>
      </c>
      <c r="H120" s="21">
        <v>3</v>
      </c>
      <c r="I120" s="69">
        <f t="shared" si="2"/>
        <v>0</v>
      </c>
      <c r="K120" s="15"/>
    </row>
    <row r="121" spans="2:11" ht="15" customHeight="1" x14ac:dyDescent="0.3">
      <c r="B121" s="57"/>
      <c r="C121" s="65" t="s">
        <v>54</v>
      </c>
      <c r="D121" s="73"/>
      <c r="E121" s="67" t="s">
        <v>166</v>
      </c>
      <c r="F121" s="68">
        <v>2.4500000000000002</v>
      </c>
      <c r="G121" s="74">
        <v>579210</v>
      </c>
      <c r="H121" s="21">
        <v>4</v>
      </c>
      <c r="I121" s="69">
        <f t="shared" si="2"/>
        <v>0</v>
      </c>
      <c r="K121" s="15"/>
    </row>
    <row r="122" spans="2:11" ht="15" customHeight="1" x14ac:dyDescent="0.3">
      <c r="B122" s="57"/>
      <c r="C122" s="65" t="s">
        <v>53</v>
      </c>
      <c r="D122" s="73"/>
      <c r="E122" s="67" t="s">
        <v>164</v>
      </c>
      <c r="F122" s="68">
        <v>5.95</v>
      </c>
      <c r="G122" s="74">
        <v>579204</v>
      </c>
      <c r="H122" s="21">
        <v>4</v>
      </c>
      <c r="I122" s="69">
        <f t="shared" si="2"/>
        <v>0</v>
      </c>
      <c r="K122" s="15"/>
    </row>
    <row r="123" spans="2:11" ht="15" customHeight="1" x14ac:dyDescent="0.3">
      <c r="B123" s="57"/>
      <c r="C123" s="65" t="s">
        <v>125</v>
      </c>
      <c r="D123" s="73"/>
      <c r="E123" s="67" t="s">
        <v>165</v>
      </c>
      <c r="F123" s="68">
        <v>4.45</v>
      </c>
      <c r="G123" s="74">
        <v>579198</v>
      </c>
      <c r="H123" s="21">
        <v>4</v>
      </c>
      <c r="I123" s="69">
        <f t="shared" si="2"/>
        <v>0</v>
      </c>
      <c r="K123" s="15"/>
    </row>
    <row r="124" spans="2:11" ht="15" customHeight="1" x14ac:dyDescent="0.3">
      <c r="B124" s="57"/>
      <c r="C124" s="65" t="s">
        <v>56</v>
      </c>
      <c r="D124" s="73"/>
      <c r="E124" s="67" t="s">
        <v>169</v>
      </c>
      <c r="F124" s="68">
        <v>2.4500000000000002</v>
      </c>
      <c r="G124" s="74">
        <v>579211</v>
      </c>
      <c r="H124" s="21">
        <v>5</v>
      </c>
      <c r="I124" s="69">
        <f t="shared" si="2"/>
        <v>0</v>
      </c>
      <c r="K124" s="15"/>
    </row>
    <row r="125" spans="2:11" ht="15" customHeight="1" x14ac:dyDescent="0.3">
      <c r="B125" s="57"/>
      <c r="C125" s="65" t="s">
        <v>55</v>
      </c>
      <c r="D125" s="73"/>
      <c r="E125" s="67" t="s">
        <v>167</v>
      </c>
      <c r="F125" s="68">
        <v>5.95</v>
      </c>
      <c r="G125" s="74">
        <v>579205</v>
      </c>
      <c r="H125" s="21">
        <v>5</v>
      </c>
      <c r="I125" s="69">
        <f t="shared" si="2"/>
        <v>0</v>
      </c>
      <c r="K125" s="15"/>
    </row>
    <row r="126" spans="2:11" ht="15" customHeight="1" x14ac:dyDescent="0.3">
      <c r="B126" s="57"/>
      <c r="C126" s="65" t="s">
        <v>126</v>
      </c>
      <c r="D126" s="73"/>
      <c r="E126" s="67" t="s">
        <v>168</v>
      </c>
      <c r="F126" s="68">
        <v>4.45</v>
      </c>
      <c r="G126" s="74">
        <v>579199</v>
      </c>
      <c r="H126" s="21">
        <v>5</v>
      </c>
      <c r="I126" s="69">
        <f t="shared" si="2"/>
        <v>0</v>
      </c>
      <c r="K126" s="15"/>
    </row>
    <row r="127" spans="2:11" ht="15" customHeight="1" x14ac:dyDescent="0.3">
      <c r="B127" s="57"/>
      <c r="C127" s="65" t="s">
        <v>58</v>
      </c>
      <c r="D127" s="73"/>
      <c r="E127" s="67" t="s">
        <v>172</v>
      </c>
      <c r="F127" s="68">
        <v>2.4500000000000002</v>
      </c>
      <c r="G127" s="74">
        <v>579212</v>
      </c>
      <c r="H127" s="21">
        <v>6</v>
      </c>
      <c r="I127" s="69">
        <f t="shared" si="2"/>
        <v>0</v>
      </c>
      <c r="K127" s="15"/>
    </row>
    <row r="128" spans="2:11" ht="15" customHeight="1" x14ac:dyDescent="0.3">
      <c r="B128" s="57"/>
      <c r="C128" s="65" t="s">
        <v>57</v>
      </c>
      <c r="D128" s="73"/>
      <c r="E128" s="67" t="s">
        <v>170</v>
      </c>
      <c r="F128" s="68">
        <v>5.95</v>
      </c>
      <c r="G128" s="74">
        <v>579206</v>
      </c>
      <c r="H128" s="21">
        <v>6</v>
      </c>
      <c r="I128" s="69">
        <f t="shared" si="2"/>
        <v>0</v>
      </c>
      <c r="K128" s="15"/>
    </row>
    <row r="129" spans="2:11" ht="15" customHeight="1" x14ac:dyDescent="0.3">
      <c r="B129" s="57"/>
      <c r="C129" s="79" t="s">
        <v>127</v>
      </c>
      <c r="D129" s="80"/>
      <c r="E129" s="81" t="s">
        <v>171</v>
      </c>
      <c r="F129" s="68">
        <v>4.45</v>
      </c>
      <c r="G129" s="82">
        <v>579200</v>
      </c>
      <c r="H129" s="26">
        <v>6</v>
      </c>
      <c r="I129" s="69">
        <f t="shared" si="2"/>
        <v>0</v>
      </c>
      <c r="K129" s="15"/>
    </row>
    <row r="130" spans="2:11" s="14" customFormat="1" ht="15" customHeight="1" x14ac:dyDescent="0.3">
      <c r="B130" s="41" t="s">
        <v>325</v>
      </c>
      <c r="C130" s="70"/>
      <c r="D130" s="70"/>
      <c r="E130" s="70"/>
      <c r="F130" s="71"/>
      <c r="G130" s="71"/>
      <c r="H130" s="71"/>
      <c r="I130" s="72"/>
      <c r="K130" s="15"/>
    </row>
    <row r="131" spans="2:11" ht="15" customHeight="1" x14ac:dyDescent="0.3">
      <c r="B131" s="43"/>
      <c r="C131" s="83" t="s">
        <v>35</v>
      </c>
      <c r="D131" s="84"/>
      <c r="E131" s="85" t="s">
        <v>231</v>
      </c>
      <c r="F131" s="68">
        <v>1.7</v>
      </c>
      <c r="G131" s="86">
        <v>564106</v>
      </c>
      <c r="H131" s="29">
        <v>1</v>
      </c>
      <c r="I131" s="69">
        <f t="shared" si="1"/>
        <v>0</v>
      </c>
      <c r="K131" s="15"/>
    </row>
    <row r="132" spans="2:11" ht="15" customHeight="1" x14ac:dyDescent="0.3">
      <c r="B132" s="43"/>
      <c r="C132" s="65" t="s">
        <v>128</v>
      </c>
      <c r="D132" s="73"/>
      <c r="E132" s="67" t="s">
        <v>232</v>
      </c>
      <c r="F132" s="68">
        <v>4.95</v>
      </c>
      <c r="G132" s="74">
        <v>580893</v>
      </c>
      <c r="H132" s="21">
        <v>1</v>
      </c>
      <c r="I132" s="69">
        <f t="shared" si="1"/>
        <v>0</v>
      </c>
      <c r="K132" s="15"/>
    </row>
    <row r="133" spans="2:11" ht="15" customHeight="1" x14ac:dyDescent="0.3">
      <c r="B133" s="43"/>
      <c r="C133" s="65" t="s">
        <v>129</v>
      </c>
      <c r="D133" s="73"/>
      <c r="E133" s="67" t="s">
        <v>233</v>
      </c>
      <c r="F133" s="68">
        <v>3.25</v>
      </c>
      <c r="G133" s="74">
        <v>560479</v>
      </c>
      <c r="H133" s="21">
        <v>1</v>
      </c>
      <c r="I133" s="69">
        <f t="shared" si="1"/>
        <v>0</v>
      </c>
      <c r="K133" s="15"/>
    </row>
    <row r="134" spans="2:11" ht="15" customHeight="1" x14ac:dyDescent="0.3">
      <c r="B134" s="43"/>
      <c r="C134" s="65" t="s">
        <v>36</v>
      </c>
      <c r="D134" s="73"/>
      <c r="E134" s="67" t="s">
        <v>234</v>
      </c>
      <c r="F134" s="68">
        <v>1.7</v>
      </c>
      <c r="G134" s="74">
        <v>564107</v>
      </c>
      <c r="H134" s="21">
        <v>2</v>
      </c>
      <c r="I134" s="69">
        <f t="shared" si="1"/>
        <v>0</v>
      </c>
      <c r="K134" s="15"/>
    </row>
    <row r="135" spans="2:11" ht="15" customHeight="1" x14ac:dyDescent="0.3">
      <c r="B135" s="43"/>
      <c r="C135" s="65" t="s">
        <v>130</v>
      </c>
      <c r="D135" s="73"/>
      <c r="E135" s="67" t="s">
        <v>235</v>
      </c>
      <c r="F135" s="68">
        <v>4.95</v>
      </c>
      <c r="G135" s="74">
        <v>580894</v>
      </c>
      <c r="H135" s="21">
        <v>2</v>
      </c>
      <c r="I135" s="69">
        <f t="shared" si="1"/>
        <v>0</v>
      </c>
      <c r="K135" s="15"/>
    </row>
    <row r="136" spans="2:11" ht="15" customHeight="1" x14ac:dyDescent="0.3">
      <c r="B136" s="43"/>
      <c r="C136" s="65" t="s">
        <v>131</v>
      </c>
      <c r="D136" s="73"/>
      <c r="E136" s="67" t="s">
        <v>236</v>
      </c>
      <c r="F136" s="68">
        <v>3.25</v>
      </c>
      <c r="G136" s="74">
        <v>560480</v>
      </c>
      <c r="H136" s="21">
        <v>2</v>
      </c>
      <c r="I136" s="69">
        <f t="shared" si="1"/>
        <v>0</v>
      </c>
      <c r="K136" s="15"/>
    </row>
    <row r="137" spans="2:11" ht="15" customHeight="1" x14ac:dyDescent="0.3">
      <c r="B137" s="43"/>
      <c r="C137" s="65" t="s">
        <v>37</v>
      </c>
      <c r="D137" s="73"/>
      <c r="E137" s="67" t="s">
        <v>237</v>
      </c>
      <c r="F137" s="68">
        <v>1.7</v>
      </c>
      <c r="G137" s="74">
        <v>564108</v>
      </c>
      <c r="H137" s="21">
        <v>3</v>
      </c>
      <c r="I137" s="69">
        <f t="shared" si="1"/>
        <v>0</v>
      </c>
      <c r="K137" s="15"/>
    </row>
    <row r="138" spans="2:11" ht="15" customHeight="1" x14ac:dyDescent="0.3">
      <c r="B138" s="43"/>
      <c r="C138" s="65" t="s">
        <v>132</v>
      </c>
      <c r="D138" s="73"/>
      <c r="E138" s="67" t="s">
        <v>238</v>
      </c>
      <c r="F138" s="68">
        <v>4.95</v>
      </c>
      <c r="G138" s="74">
        <v>580895</v>
      </c>
      <c r="H138" s="21">
        <v>3</v>
      </c>
      <c r="I138" s="69">
        <f t="shared" si="1"/>
        <v>0</v>
      </c>
      <c r="K138" s="15"/>
    </row>
    <row r="139" spans="2:11" ht="15" customHeight="1" x14ac:dyDescent="0.3">
      <c r="B139" s="43"/>
      <c r="C139" s="65" t="s">
        <v>133</v>
      </c>
      <c r="D139" s="73"/>
      <c r="E139" s="67" t="s">
        <v>239</v>
      </c>
      <c r="F139" s="68">
        <v>3.25</v>
      </c>
      <c r="G139" s="74">
        <v>560481</v>
      </c>
      <c r="H139" s="21">
        <v>3</v>
      </c>
      <c r="I139" s="69">
        <f t="shared" si="1"/>
        <v>0</v>
      </c>
      <c r="K139" s="15"/>
    </row>
    <row r="140" spans="2:11" ht="15" customHeight="1" x14ac:dyDescent="0.3">
      <c r="B140" s="43"/>
      <c r="C140" s="65" t="s">
        <v>38</v>
      </c>
      <c r="D140" s="73"/>
      <c r="E140" s="67" t="s">
        <v>240</v>
      </c>
      <c r="F140" s="68">
        <v>1.7</v>
      </c>
      <c r="G140" s="74">
        <v>564109</v>
      </c>
      <c r="H140" s="21">
        <v>4</v>
      </c>
      <c r="I140" s="69">
        <f t="shared" si="1"/>
        <v>0</v>
      </c>
      <c r="K140" s="15"/>
    </row>
    <row r="141" spans="2:11" ht="15" customHeight="1" x14ac:dyDescent="0.3">
      <c r="B141" s="43"/>
      <c r="C141" s="65" t="s">
        <v>134</v>
      </c>
      <c r="D141" s="73"/>
      <c r="E141" s="67" t="s">
        <v>241</v>
      </c>
      <c r="F141" s="68">
        <v>4.95</v>
      </c>
      <c r="G141" s="74">
        <v>580896</v>
      </c>
      <c r="H141" s="21">
        <v>4</v>
      </c>
      <c r="I141" s="69">
        <f t="shared" si="1"/>
        <v>0</v>
      </c>
      <c r="K141" s="15"/>
    </row>
    <row r="142" spans="2:11" ht="15" customHeight="1" x14ac:dyDescent="0.3">
      <c r="B142" s="43"/>
      <c r="C142" s="65" t="s">
        <v>135</v>
      </c>
      <c r="D142" s="73"/>
      <c r="E142" s="67" t="s">
        <v>242</v>
      </c>
      <c r="F142" s="68">
        <v>3.25</v>
      </c>
      <c r="G142" s="74">
        <v>560482</v>
      </c>
      <c r="H142" s="21">
        <v>4</v>
      </c>
      <c r="I142" s="69">
        <f t="shared" si="1"/>
        <v>0</v>
      </c>
      <c r="K142" s="15"/>
    </row>
    <row r="143" spans="2:11" ht="15" customHeight="1" x14ac:dyDescent="0.3">
      <c r="B143" s="43"/>
      <c r="C143" s="65" t="s">
        <v>39</v>
      </c>
      <c r="D143" s="73"/>
      <c r="E143" s="67" t="s">
        <v>243</v>
      </c>
      <c r="F143" s="68">
        <v>1.7</v>
      </c>
      <c r="G143" s="74">
        <v>564110</v>
      </c>
      <c r="H143" s="21">
        <v>5</v>
      </c>
      <c r="I143" s="69">
        <f t="shared" ref="I143:I214" si="3">IF(B143="gratis",0,IF(H143=1,$C$5*F143*B143,IF(H143=2,$C$6*F143*B143,IF(H143=3,$C$7*F143*B143,IF(H143=4,$F$5*F143*B143,IF(H143=5,$F$6*F143*B143,IF(H143=6,$F$7*F143*B143,"nvt")))))))</f>
        <v>0</v>
      </c>
      <c r="K143" s="15"/>
    </row>
    <row r="144" spans="2:11" ht="15" customHeight="1" x14ac:dyDescent="0.3">
      <c r="B144" s="43"/>
      <c r="C144" s="65" t="s">
        <v>136</v>
      </c>
      <c r="D144" s="73"/>
      <c r="E144" s="67" t="s">
        <v>244</v>
      </c>
      <c r="F144" s="68">
        <v>4.95</v>
      </c>
      <c r="G144" s="74">
        <v>580897</v>
      </c>
      <c r="H144" s="21">
        <v>5</v>
      </c>
      <c r="I144" s="69">
        <f t="shared" si="3"/>
        <v>0</v>
      </c>
      <c r="K144" s="15"/>
    </row>
    <row r="145" spans="2:11" ht="15" customHeight="1" x14ac:dyDescent="0.3">
      <c r="B145" s="43"/>
      <c r="C145" s="65" t="s">
        <v>137</v>
      </c>
      <c r="D145" s="73"/>
      <c r="E145" s="67" t="s">
        <v>245</v>
      </c>
      <c r="F145" s="68">
        <v>3.25</v>
      </c>
      <c r="G145" s="74">
        <v>560483</v>
      </c>
      <c r="H145" s="21">
        <v>5</v>
      </c>
      <c r="I145" s="69">
        <f t="shared" si="3"/>
        <v>0</v>
      </c>
      <c r="K145" s="15"/>
    </row>
    <row r="146" spans="2:11" ht="15" customHeight="1" x14ac:dyDescent="0.3">
      <c r="B146" s="43"/>
      <c r="C146" s="65" t="s">
        <v>40</v>
      </c>
      <c r="D146" s="73"/>
      <c r="E146" s="67" t="s">
        <v>246</v>
      </c>
      <c r="F146" s="68">
        <v>1.7</v>
      </c>
      <c r="G146" s="74">
        <v>564111</v>
      </c>
      <c r="H146" s="21">
        <v>6</v>
      </c>
      <c r="I146" s="69">
        <f t="shared" si="3"/>
        <v>0</v>
      </c>
      <c r="K146" s="15"/>
    </row>
    <row r="147" spans="2:11" ht="15" customHeight="1" x14ac:dyDescent="0.3">
      <c r="B147" s="43"/>
      <c r="C147" s="65" t="s">
        <v>138</v>
      </c>
      <c r="D147" s="73"/>
      <c r="E147" s="67" t="s">
        <v>247</v>
      </c>
      <c r="F147" s="68">
        <v>4.95</v>
      </c>
      <c r="G147" s="74">
        <v>580898</v>
      </c>
      <c r="H147" s="21">
        <v>6</v>
      </c>
      <c r="I147" s="69">
        <f t="shared" si="3"/>
        <v>0</v>
      </c>
      <c r="K147" s="15"/>
    </row>
    <row r="148" spans="2:11" ht="15" customHeight="1" x14ac:dyDescent="0.3">
      <c r="B148" s="43"/>
      <c r="C148" s="65" t="s">
        <v>139</v>
      </c>
      <c r="D148" s="73"/>
      <c r="E148" s="67" t="s">
        <v>248</v>
      </c>
      <c r="F148" s="68">
        <v>3.25</v>
      </c>
      <c r="G148" s="74">
        <v>560484</v>
      </c>
      <c r="H148" s="21">
        <v>6</v>
      </c>
      <c r="I148" s="69">
        <f t="shared" si="3"/>
        <v>0</v>
      </c>
      <c r="K148" s="15"/>
    </row>
    <row r="149" spans="2:11" s="14" customFormat="1" ht="15" customHeight="1" x14ac:dyDescent="0.3">
      <c r="B149" s="41" t="s">
        <v>323</v>
      </c>
      <c r="C149" s="70"/>
      <c r="D149" s="70"/>
      <c r="E149" s="70"/>
      <c r="F149" s="71"/>
      <c r="G149" s="71"/>
      <c r="H149" s="71"/>
      <c r="I149" s="72"/>
      <c r="K149" s="15"/>
    </row>
    <row r="150" spans="2:11" ht="15" customHeight="1" x14ac:dyDescent="0.3">
      <c r="B150" s="43"/>
      <c r="C150" s="65" t="s">
        <v>41</v>
      </c>
      <c r="D150" s="73"/>
      <c r="E150" s="67" t="s">
        <v>213</v>
      </c>
      <c r="F150" s="68">
        <v>1.7</v>
      </c>
      <c r="G150" s="78">
        <v>564100</v>
      </c>
      <c r="H150" s="21">
        <v>1</v>
      </c>
      <c r="I150" s="69">
        <f t="shared" si="3"/>
        <v>0</v>
      </c>
      <c r="K150" s="15"/>
    </row>
    <row r="151" spans="2:11" ht="15" customHeight="1" x14ac:dyDescent="0.3">
      <c r="B151" s="43"/>
      <c r="C151" s="65" t="s">
        <v>110</v>
      </c>
      <c r="D151" s="73"/>
      <c r="E151" s="67" t="s">
        <v>214</v>
      </c>
      <c r="F151" s="68">
        <v>4.95</v>
      </c>
      <c r="G151" s="78">
        <v>580887</v>
      </c>
      <c r="H151" s="21">
        <v>1</v>
      </c>
      <c r="I151" s="69">
        <f t="shared" si="3"/>
        <v>0</v>
      </c>
      <c r="K151" s="15"/>
    </row>
    <row r="152" spans="2:11" ht="15" customHeight="1" x14ac:dyDescent="0.3">
      <c r="B152" s="43"/>
      <c r="C152" s="65" t="s">
        <v>111</v>
      </c>
      <c r="D152" s="73"/>
      <c r="E152" s="67" t="s">
        <v>215</v>
      </c>
      <c r="F152" s="68">
        <v>3.25</v>
      </c>
      <c r="G152" s="78">
        <v>560473</v>
      </c>
      <c r="H152" s="21">
        <v>1</v>
      </c>
      <c r="I152" s="69">
        <f t="shared" si="3"/>
        <v>0</v>
      </c>
      <c r="K152" s="15"/>
    </row>
    <row r="153" spans="2:11" ht="15" customHeight="1" x14ac:dyDescent="0.3">
      <c r="B153" s="43"/>
      <c r="C153" s="65" t="s">
        <v>42</v>
      </c>
      <c r="D153" s="73"/>
      <c r="E153" s="67" t="s">
        <v>216</v>
      </c>
      <c r="F153" s="68">
        <v>1.7</v>
      </c>
      <c r="G153" s="78">
        <v>564101</v>
      </c>
      <c r="H153" s="21">
        <v>2</v>
      </c>
      <c r="I153" s="69">
        <f t="shared" si="3"/>
        <v>0</v>
      </c>
      <c r="K153" s="15"/>
    </row>
    <row r="154" spans="2:11" ht="15" customHeight="1" x14ac:dyDescent="0.3">
      <c r="B154" s="43"/>
      <c r="C154" s="65" t="s">
        <v>112</v>
      </c>
      <c r="D154" s="73"/>
      <c r="E154" s="67" t="s">
        <v>217</v>
      </c>
      <c r="F154" s="68">
        <v>4.95</v>
      </c>
      <c r="G154" s="78">
        <v>580888</v>
      </c>
      <c r="H154" s="21">
        <v>2</v>
      </c>
      <c r="I154" s="69">
        <f t="shared" si="3"/>
        <v>0</v>
      </c>
      <c r="K154" s="15"/>
    </row>
    <row r="155" spans="2:11" ht="15" customHeight="1" x14ac:dyDescent="0.3">
      <c r="B155" s="43"/>
      <c r="C155" s="65" t="s">
        <v>113</v>
      </c>
      <c r="D155" s="73"/>
      <c r="E155" s="67" t="s">
        <v>218</v>
      </c>
      <c r="F155" s="68">
        <v>3.25</v>
      </c>
      <c r="G155" s="78">
        <v>560474</v>
      </c>
      <c r="H155" s="21">
        <v>2</v>
      </c>
      <c r="I155" s="69">
        <f t="shared" si="3"/>
        <v>0</v>
      </c>
      <c r="K155" s="15"/>
    </row>
    <row r="156" spans="2:11" ht="15" customHeight="1" x14ac:dyDescent="0.3">
      <c r="B156" s="43"/>
      <c r="C156" s="65" t="s">
        <v>43</v>
      </c>
      <c r="D156" s="73"/>
      <c r="E156" s="67" t="s">
        <v>219</v>
      </c>
      <c r="F156" s="68">
        <v>1.7</v>
      </c>
      <c r="G156" s="78">
        <v>564102</v>
      </c>
      <c r="H156" s="21">
        <v>3</v>
      </c>
      <c r="I156" s="69">
        <f t="shared" si="3"/>
        <v>0</v>
      </c>
      <c r="K156" s="15"/>
    </row>
    <row r="157" spans="2:11" ht="15" customHeight="1" x14ac:dyDescent="0.3">
      <c r="B157" s="43"/>
      <c r="C157" s="65" t="s">
        <v>114</v>
      </c>
      <c r="D157" s="73"/>
      <c r="E157" s="67" t="s">
        <v>220</v>
      </c>
      <c r="F157" s="68">
        <v>4.95</v>
      </c>
      <c r="G157" s="78">
        <v>580889</v>
      </c>
      <c r="H157" s="21">
        <v>3</v>
      </c>
      <c r="I157" s="69">
        <f t="shared" si="3"/>
        <v>0</v>
      </c>
      <c r="K157" s="15"/>
    </row>
    <row r="158" spans="2:11" ht="15" customHeight="1" x14ac:dyDescent="0.3">
      <c r="B158" s="43"/>
      <c r="C158" s="65" t="s">
        <v>115</v>
      </c>
      <c r="D158" s="73"/>
      <c r="E158" s="67" t="s">
        <v>221</v>
      </c>
      <c r="F158" s="68">
        <v>3.25</v>
      </c>
      <c r="G158" s="78">
        <v>560475</v>
      </c>
      <c r="H158" s="21">
        <v>3</v>
      </c>
      <c r="I158" s="69">
        <f t="shared" si="3"/>
        <v>0</v>
      </c>
      <c r="K158" s="15"/>
    </row>
    <row r="159" spans="2:11" ht="15" customHeight="1" x14ac:dyDescent="0.3">
      <c r="B159" s="43"/>
      <c r="C159" s="65" t="s">
        <v>44</v>
      </c>
      <c r="D159" s="73"/>
      <c r="E159" s="67" t="s">
        <v>222</v>
      </c>
      <c r="F159" s="68">
        <v>1.7</v>
      </c>
      <c r="G159" s="78">
        <v>564103</v>
      </c>
      <c r="H159" s="21">
        <v>4</v>
      </c>
      <c r="I159" s="69">
        <f t="shared" si="3"/>
        <v>0</v>
      </c>
      <c r="K159" s="15"/>
    </row>
    <row r="160" spans="2:11" ht="15" customHeight="1" x14ac:dyDescent="0.3">
      <c r="B160" s="43"/>
      <c r="C160" s="65" t="s">
        <v>116</v>
      </c>
      <c r="D160" s="73"/>
      <c r="E160" s="67" t="s">
        <v>223</v>
      </c>
      <c r="F160" s="68">
        <v>4.95</v>
      </c>
      <c r="G160" s="78">
        <v>580890</v>
      </c>
      <c r="H160" s="21">
        <v>4</v>
      </c>
      <c r="I160" s="69">
        <f t="shared" si="3"/>
        <v>0</v>
      </c>
      <c r="K160" s="15"/>
    </row>
    <row r="161" spans="2:11" ht="15" customHeight="1" x14ac:dyDescent="0.3">
      <c r="B161" s="43"/>
      <c r="C161" s="65" t="s">
        <v>117</v>
      </c>
      <c r="D161" s="73"/>
      <c r="E161" s="67" t="s">
        <v>224</v>
      </c>
      <c r="F161" s="68">
        <v>3.25</v>
      </c>
      <c r="G161" s="78">
        <v>560476</v>
      </c>
      <c r="H161" s="21">
        <v>4</v>
      </c>
      <c r="I161" s="69">
        <f t="shared" si="3"/>
        <v>0</v>
      </c>
      <c r="K161" s="15"/>
    </row>
    <row r="162" spans="2:11" ht="15" customHeight="1" x14ac:dyDescent="0.3">
      <c r="B162" s="43"/>
      <c r="C162" s="87" t="s">
        <v>45</v>
      </c>
      <c r="D162" s="73"/>
      <c r="E162" s="67" t="s">
        <v>225</v>
      </c>
      <c r="F162" s="68">
        <v>1.7</v>
      </c>
      <c r="G162" s="78">
        <v>564104</v>
      </c>
      <c r="H162" s="21">
        <v>5</v>
      </c>
      <c r="I162" s="69">
        <f t="shared" si="3"/>
        <v>0</v>
      </c>
      <c r="K162" s="15"/>
    </row>
    <row r="163" spans="2:11" ht="15" customHeight="1" x14ac:dyDescent="0.3">
      <c r="B163" s="43"/>
      <c r="C163" s="87" t="s">
        <v>118</v>
      </c>
      <c r="D163" s="73"/>
      <c r="E163" s="67" t="s">
        <v>226</v>
      </c>
      <c r="F163" s="68">
        <v>4.95</v>
      </c>
      <c r="G163" s="78">
        <v>580891</v>
      </c>
      <c r="H163" s="21">
        <v>5</v>
      </c>
      <c r="I163" s="69">
        <f t="shared" si="3"/>
        <v>0</v>
      </c>
      <c r="K163" s="15"/>
    </row>
    <row r="164" spans="2:11" ht="15" customHeight="1" x14ac:dyDescent="0.3">
      <c r="B164" s="43"/>
      <c r="C164" s="87" t="s">
        <v>119</v>
      </c>
      <c r="D164" s="73"/>
      <c r="E164" s="67" t="s">
        <v>227</v>
      </c>
      <c r="F164" s="68">
        <v>3.25</v>
      </c>
      <c r="G164" s="78">
        <v>560477</v>
      </c>
      <c r="H164" s="21">
        <v>5</v>
      </c>
      <c r="I164" s="69">
        <f t="shared" si="3"/>
        <v>0</v>
      </c>
      <c r="K164" s="15"/>
    </row>
    <row r="165" spans="2:11" ht="15" customHeight="1" x14ac:dyDescent="0.3">
      <c r="B165" s="43"/>
      <c r="C165" s="87" t="s">
        <v>46</v>
      </c>
      <c r="D165" s="73"/>
      <c r="E165" s="67" t="s">
        <v>228</v>
      </c>
      <c r="F165" s="68">
        <v>1.7</v>
      </c>
      <c r="G165" s="78">
        <v>564105</v>
      </c>
      <c r="H165" s="21">
        <v>6</v>
      </c>
      <c r="I165" s="69">
        <f t="shared" si="3"/>
        <v>0</v>
      </c>
      <c r="K165" s="15"/>
    </row>
    <row r="166" spans="2:11" ht="15" customHeight="1" x14ac:dyDescent="0.3">
      <c r="B166" s="43"/>
      <c r="C166" s="87" t="s">
        <v>120</v>
      </c>
      <c r="D166" s="73"/>
      <c r="E166" s="67" t="s">
        <v>229</v>
      </c>
      <c r="F166" s="68">
        <v>4.95</v>
      </c>
      <c r="G166" s="78">
        <v>580892</v>
      </c>
      <c r="H166" s="21">
        <v>6</v>
      </c>
      <c r="I166" s="69">
        <f t="shared" si="3"/>
        <v>0</v>
      </c>
      <c r="K166" s="15"/>
    </row>
    <row r="167" spans="2:11" ht="15" customHeight="1" x14ac:dyDescent="0.3">
      <c r="B167" s="43"/>
      <c r="C167" s="87" t="s">
        <v>121</v>
      </c>
      <c r="D167" s="73"/>
      <c r="E167" s="67" t="s">
        <v>230</v>
      </c>
      <c r="F167" s="68">
        <v>3.25</v>
      </c>
      <c r="G167" s="78">
        <v>560478</v>
      </c>
      <c r="H167" s="21">
        <v>6</v>
      </c>
      <c r="I167" s="69">
        <f t="shared" si="3"/>
        <v>0</v>
      </c>
      <c r="K167" s="15"/>
    </row>
    <row r="168" spans="2:11" s="14" customFormat="1" ht="15" customHeight="1" x14ac:dyDescent="0.3">
      <c r="B168" s="41" t="s">
        <v>351</v>
      </c>
      <c r="C168" s="70"/>
      <c r="D168" s="70"/>
      <c r="E168" s="70"/>
      <c r="F168" s="71"/>
      <c r="G168" s="71"/>
      <c r="H168" s="71"/>
      <c r="I168" s="72"/>
      <c r="K168" s="15"/>
    </row>
    <row r="169" spans="2:11" ht="15" customHeight="1" x14ac:dyDescent="0.3">
      <c r="B169" s="43"/>
      <c r="C169" s="65" t="s">
        <v>361</v>
      </c>
      <c r="D169" s="73"/>
      <c r="E169" s="67" t="s">
        <v>309</v>
      </c>
      <c r="F169" s="68">
        <v>1.7</v>
      </c>
      <c r="G169" s="74">
        <v>567165</v>
      </c>
      <c r="H169" s="21">
        <v>1</v>
      </c>
      <c r="I169" s="69">
        <f t="shared" si="3"/>
        <v>0</v>
      </c>
      <c r="K169" s="15"/>
    </row>
    <row r="170" spans="2:11" ht="15" customHeight="1" x14ac:dyDescent="0.3">
      <c r="B170" s="43"/>
      <c r="C170" s="65" t="s">
        <v>362</v>
      </c>
      <c r="D170" s="73"/>
      <c r="E170" s="67" t="s">
        <v>310</v>
      </c>
      <c r="F170" s="68">
        <v>1.7</v>
      </c>
      <c r="G170" s="74">
        <v>570193</v>
      </c>
      <c r="H170" s="21">
        <v>2</v>
      </c>
      <c r="I170" s="69">
        <f t="shared" si="3"/>
        <v>0</v>
      </c>
      <c r="K170" s="15"/>
    </row>
    <row r="171" spans="2:11" ht="15" customHeight="1" x14ac:dyDescent="0.3">
      <c r="B171" s="43"/>
      <c r="C171" s="65" t="s">
        <v>363</v>
      </c>
      <c r="D171" s="73"/>
      <c r="E171" s="67" t="s">
        <v>311</v>
      </c>
      <c r="F171" s="68">
        <v>1.7</v>
      </c>
      <c r="G171" s="74">
        <v>567166</v>
      </c>
      <c r="H171" s="21">
        <v>3</v>
      </c>
      <c r="I171" s="69">
        <f t="shared" si="3"/>
        <v>0</v>
      </c>
      <c r="K171" s="15"/>
    </row>
    <row r="172" spans="2:11" ht="15" customHeight="1" x14ac:dyDescent="0.3">
      <c r="B172" s="43"/>
      <c r="C172" s="65" t="s">
        <v>364</v>
      </c>
      <c r="D172" s="73"/>
      <c r="E172" s="67" t="s">
        <v>312</v>
      </c>
      <c r="F172" s="68">
        <v>1.7</v>
      </c>
      <c r="G172" s="74">
        <v>570194</v>
      </c>
      <c r="H172" s="21">
        <v>4</v>
      </c>
      <c r="I172" s="69">
        <f t="shared" si="3"/>
        <v>0</v>
      </c>
      <c r="K172" s="15"/>
    </row>
    <row r="173" spans="2:11" ht="15" customHeight="1" x14ac:dyDescent="0.3">
      <c r="B173" s="43"/>
      <c r="C173" s="65" t="s">
        <v>365</v>
      </c>
      <c r="D173" s="73"/>
      <c r="E173" s="67" t="s">
        <v>313</v>
      </c>
      <c r="F173" s="68">
        <v>1.7</v>
      </c>
      <c r="G173" s="74">
        <v>567168</v>
      </c>
      <c r="H173" s="21">
        <v>5</v>
      </c>
      <c r="I173" s="69">
        <f t="shared" si="3"/>
        <v>0</v>
      </c>
      <c r="K173" s="15"/>
    </row>
    <row r="174" spans="2:11" customFormat="1" ht="15" customHeight="1" x14ac:dyDescent="0.3">
      <c r="B174" s="57"/>
      <c r="C174" s="88" t="s">
        <v>366</v>
      </c>
      <c r="D174" s="89"/>
      <c r="E174" s="90" t="s">
        <v>314</v>
      </c>
      <c r="F174" s="68">
        <v>1.7</v>
      </c>
      <c r="G174" s="91">
        <v>570196</v>
      </c>
      <c r="H174" s="90">
        <v>6</v>
      </c>
      <c r="I174" s="92">
        <f t="shared" si="3"/>
        <v>0</v>
      </c>
      <c r="K174" s="59"/>
    </row>
    <row r="175" spans="2:11" ht="15" customHeight="1" x14ac:dyDescent="0.3">
      <c r="B175" s="43"/>
      <c r="C175" s="65" t="s">
        <v>367</v>
      </c>
      <c r="D175" s="73"/>
      <c r="E175" s="90" t="s">
        <v>355</v>
      </c>
      <c r="F175" s="93">
        <v>2.1</v>
      </c>
      <c r="G175" s="74">
        <v>567165</v>
      </c>
      <c r="H175" s="21">
        <v>1</v>
      </c>
      <c r="I175" s="69">
        <f t="shared" ref="I175:I179" si="4">IF(B175="gratis",0,IF(H175=1,$C$5*F175*B175,IF(H175=2,$C$6*F175*B175,IF(H175=3,$C$7*F175*B175,IF(H175=4,$F$5*F175*B175,IF(H175=5,$F$6*F175*B175,IF(H175=6,$F$7*F175*B175,"nvt")))))))</f>
        <v>0</v>
      </c>
      <c r="K175" s="15"/>
    </row>
    <row r="176" spans="2:11" ht="15" customHeight="1" x14ac:dyDescent="0.3">
      <c r="B176" s="43"/>
      <c r="C176" s="65" t="s">
        <v>368</v>
      </c>
      <c r="D176" s="73"/>
      <c r="E176" s="90" t="s">
        <v>356</v>
      </c>
      <c r="F176" s="93">
        <v>2.1</v>
      </c>
      <c r="G176" s="74">
        <v>570193</v>
      </c>
      <c r="H176" s="21">
        <v>2</v>
      </c>
      <c r="I176" s="69">
        <f t="shared" si="4"/>
        <v>0</v>
      </c>
      <c r="K176" s="15"/>
    </row>
    <row r="177" spans="2:11" ht="15" customHeight="1" x14ac:dyDescent="0.3">
      <c r="B177" s="43"/>
      <c r="C177" s="65" t="s">
        <v>369</v>
      </c>
      <c r="D177" s="73"/>
      <c r="E177" s="90" t="s">
        <v>357</v>
      </c>
      <c r="F177" s="93">
        <v>2.1</v>
      </c>
      <c r="G177" s="74">
        <v>567166</v>
      </c>
      <c r="H177" s="21">
        <v>3</v>
      </c>
      <c r="I177" s="69">
        <f t="shared" si="4"/>
        <v>0</v>
      </c>
      <c r="K177" s="15"/>
    </row>
    <row r="178" spans="2:11" ht="15" customHeight="1" x14ac:dyDescent="0.3">
      <c r="B178" s="43"/>
      <c r="C178" s="65" t="s">
        <v>370</v>
      </c>
      <c r="D178" s="73"/>
      <c r="E178" s="90" t="s">
        <v>358</v>
      </c>
      <c r="F178" s="93">
        <v>2.1</v>
      </c>
      <c r="G178" s="74">
        <v>570194</v>
      </c>
      <c r="H178" s="21">
        <v>4</v>
      </c>
      <c r="I178" s="69">
        <f t="shared" si="4"/>
        <v>0</v>
      </c>
      <c r="K178" s="15"/>
    </row>
    <row r="179" spans="2:11" ht="15" customHeight="1" x14ac:dyDescent="0.3">
      <c r="B179" s="43"/>
      <c r="C179" s="65" t="s">
        <v>371</v>
      </c>
      <c r="D179" s="73"/>
      <c r="E179" s="90" t="s">
        <v>359</v>
      </c>
      <c r="F179" s="93">
        <v>2.1</v>
      </c>
      <c r="G179" s="74">
        <v>567168</v>
      </c>
      <c r="H179" s="21">
        <v>5</v>
      </c>
      <c r="I179" s="69">
        <f t="shared" si="4"/>
        <v>0</v>
      </c>
      <c r="K179" s="15"/>
    </row>
    <row r="180" spans="2:11" ht="15" customHeight="1" x14ac:dyDescent="0.3">
      <c r="B180" s="43"/>
      <c r="C180" s="65" t="s">
        <v>372</v>
      </c>
      <c r="D180" s="73"/>
      <c r="E180" s="90" t="s">
        <v>360</v>
      </c>
      <c r="F180" s="93">
        <v>2.1</v>
      </c>
      <c r="G180" s="74">
        <v>567168</v>
      </c>
      <c r="H180" s="21">
        <v>6</v>
      </c>
      <c r="I180" s="69">
        <f t="shared" ref="I180" si="5">IF(B180="gratis",0,IF(H180=1,$C$5*F180*B180,IF(H180=2,$C$6*F180*B180,IF(H180=3,$C$7*F180*B180,IF(H180=4,$F$5*F180*B180,IF(H180=5,$F$6*F180*B180,IF(H180=6,$F$7*F180*B180,"nvt")))))))</f>
        <v>0</v>
      </c>
      <c r="K180" s="15"/>
    </row>
    <row r="181" spans="2:11" s="14" customFormat="1" ht="24" customHeight="1" x14ac:dyDescent="0.3">
      <c r="B181" s="112" t="s">
        <v>353</v>
      </c>
      <c r="C181" s="113"/>
      <c r="D181" s="113"/>
      <c r="E181" s="113"/>
      <c r="F181" s="113"/>
      <c r="G181" s="113"/>
      <c r="H181" s="113"/>
      <c r="I181" s="114"/>
      <c r="K181" s="15"/>
    </row>
    <row r="182" spans="2:11" ht="36.75" customHeight="1" x14ac:dyDescent="0.3">
      <c r="B182" s="43"/>
      <c r="C182" s="105" t="s">
        <v>373</v>
      </c>
      <c r="D182" s="106"/>
      <c r="E182" s="58"/>
      <c r="F182" s="31">
        <v>0.25</v>
      </c>
      <c r="G182" s="23">
        <v>567165</v>
      </c>
      <c r="H182" s="21">
        <v>1</v>
      </c>
      <c r="I182" s="44">
        <f t="shared" ref="I182:I187" si="6">IF(B182="gratis",0,IF(H182=1,IF(F182*B182&gt;1.5,$C$5*1.5, $C$5*F182*B182),IF(H182=2,IF(F182*B182&gt;1.5,$C$6*1.5, $C$6*F182*B182),IF(H182=3,IF(F182*B182&gt;1.5,$C$7*1.5, $C$7*F182*B182),IF(H182=4,IF(F182*B182&gt;1.5,$F$5*1.5, $F$5*F182*B182),IF(H182=5,IF(F182*B182&gt;1.5,$F$6*1.5, $F$6*F182*B182),IF(H182=6,IF(F182*B182&gt;1.5,$F$7*1.5, $F$7*F182*B182),"nvt")))))))</f>
        <v>0</v>
      </c>
      <c r="K182" s="15"/>
    </row>
    <row r="183" spans="2:11" x14ac:dyDescent="0.3">
      <c r="B183" s="43"/>
      <c r="C183" s="102" t="s">
        <v>379</v>
      </c>
      <c r="D183" s="103"/>
      <c r="E183" s="58"/>
      <c r="F183" s="31">
        <v>0.55000000000000004</v>
      </c>
      <c r="G183" s="23"/>
      <c r="H183" s="21">
        <v>1</v>
      </c>
      <c r="I183" s="44">
        <f t="shared" si="6"/>
        <v>0</v>
      </c>
      <c r="K183" s="15"/>
    </row>
    <row r="184" spans="2:11" ht="36.75" customHeight="1" x14ac:dyDescent="0.3">
      <c r="B184" s="43"/>
      <c r="C184" s="105" t="s">
        <v>374</v>
      </c>
      <c r="D184" s="106"/>
      <c r="E184" s="22" t="s">
        <v>352</v>
      </c>
      <c r="F184" s="31">
        <v>0.25</v>
      </c>
      <c r="G184" s="23">
        <v>570193</v>
      </c>
      <c r="H184" s="21">
        <v>2</v>
      </c>
      <c r="I184" s="44">
        <f t="shared" si="6"/>
        <v>0</v>
      </c>
      <c r="K184" s="15"/>
    </row>
    <row r="185" spans="2:11" x14ac:dyDescent="0.3">
      <c r="B185" s="43"/>
      <c r="C185" s="102" t="s">
        <v>380</v>
      </c>
      <c r="D185" s="103"/>
      <c r="E185" s="22"/>
      <c r="F185" s="31">
        <v>0.55000000000000004</v>
      </c>
      <c r="G185" s="23"/>
      <c r="H185" s="21">
        <v>2</v>
      </c>
      <c r="I185" s="44">
        <f t="shared" si="6"/>
        <v>0</v>
      </c>
      <c r="K185" s="15"/>
    </row>
    <row r="186" spans="2:11" ht="36.75" customHeight="1" x14ac:dyDescent="0.3">
      <c r="B186" s="43"/>
      <c r="C186" s="105" t="s">
        <v>375</v>
      </c>
      <c r="D186" s="106"/>
      <c r="E186" s="22" t="s">
        <v>352</v>
      </c>
      <c r="F186" s="31">
        <v>0.35</v>
      </c>
      <c r="G186" s="23">
        <v>567166</v>
      </c>
      <c r="H186" s="21">
        <v>3</v>
      </c>
      <c r="I186" s="44">
        <f t="shared" si="6"/>
        <v>0</v>
      </c>
      <c r="K186" s="15"/>
    </row>
    <row r="187" spans="2:11" x14ac:dyDescent="0.3">
      <c r="B187" s="43"/>
      <c r="C187" s="102" t="s">
        <v>381</v>
      </c>
      <c r="D187" s="103"/>
      <c r="E187" s="22"/>
      <c r="F187" s="31">
        <v>0.55000000000000004</v>
      </c>
      <c r="G187" s="23"/>
      <c r="H187" s="21">
        <v>3</v>
      </c>
      <c r="I187" s="44">
        <f t="shared" si="6"/>
        <v>0</v>
      </c>
      <c r="K187" s="15"/>
    </row>
    <row r="188" spans="2:11" ht="36.75" customHeight="1" x14ac:dyDescent="0.3">
      <c r="B188" s="43"/>
      <c r="C188" s="105" t="s">
        <v>376</v>
      </c>
      <c r="D188" s="106"/>
      <c r="E188" s="22" t="s">
        <v>352</v>
      </c>
      <c r="F188" s="31">
        <v>0.35</v>
      </c>
      <c r="G188" s="23">
        <v>570194</v>
      </c>
      <c r="H188" s="21">
        <v>4</v>
      </c>
      <c r="I188" s="44">
        <f t="shared" ref="I188" si="7">IF(B188="gratis",0,IF(H188=1,IF(F188*B188&gt;1.5,$C$5*1.5, $C$5*F188*B188),IF(H188=2,IF(F188*B188&gt;1.5,$C$6*1.5, $C$6*F188*B188),IF(H188=3,IF(F188*B188&gt;1.5,$C$7*1.5, $C$7*F188*B188),IF(H188=4,IF(F188*B188&gt;1.5,$F$5*1.5, $F$5*F188*B188),IF(H188=5,IF(F188*B188&gt;1.5,$F$6*1.5, $F$6*F188*B188),IF(H188=6,IF(F188*B188&gt;1.5,$F$7*1.5, $F$7*F188*B188),"nvt")))))))</f>
        <v>0</v>
      </c>
      <c r="K188" s="15"/>
    </row>
    <row r="189" spans="2:11" x14ac:dyDescent="0.3">
      <c r="B189" s="43"/>
      <c r="C189" s="102" t="s">
        <v>382</v>
      </c>
      <c r="D189" s="103"/>
      <c r="E189" s="22"/>
      <c r="F189" s="31">
        <v>0.55000000000000004</v>
      </c>
      <c r="G189" s="23"/>
      <c r="H189" s="21">
        <v>4</v>
      </c>
      <c r="I189" s="44">
        <f>IF(B189="gratis",0,IF(H189=1,IF(F189*B189&gt;1.5,$C$5*1.5, $C$5*F189*B189),IF(H189=2,IF(F189*B189&gt;1.5,$C$6*1.5, $C$6*F189*B189),IF(H189=3,IF(F189*B189&gt;1.5,$C$7*1.5, $C$7*F189*B189),IF(H189=4,IF(F189*B189&gt;1.5,$F$5*1.5, $F$5*F189*B189),IF(H189=5,IF(F189*B189&gt;1.5,$F$6*1.5, $F$6*F189*B189),IF(H189=6,IF(F189*B189&gt;1.5,$F$7*1.5, $F$7*F189*B189),"nvt")))))))</f>
        <v>0</v>
      </c>
      <c r="K189" s="15"/>
    </row>
    <row r="190" spans="2:11" ht="36.75" customHeight="1" x14ac:dyDescent="0.3">
      <c r="B190" s="43"/>
      <c r="C190" s="105" t="s">
        <v>377</v>
      </c>
      <c r="D190" s="106"/>
      <c r="E190" s="22" t="s">
        <v>352</v>
      </c>
      <c r="F190" s="31">
        <v>0.35</v>
      </c>
      <c r="G190" s="23">
        <v>567168</v>
      </c>
      <c r="H190" s="21">
        <v>5</v>
      </c>
      <c r="I190" s="44">
        <f>IF(B190="gratis",0,IF(H190=1,IF(F190*B190&gt;1.5,$C$5*1.5, $C$5*F190*B190),IF(H190=2,IF(F190*B190&gt;1.5,$C$6*1.5, $C$6*F190*B190),IF(H190=3,IF(F190*B190&gt;1.5,$C$7*1.5, $C$7*F190*B190),IF(H190=4,IF(F190*B190&gt;1.5,$F$5*1.5, $F$5*F190*B190),IF(H190=5,IF(F190*B190&gt;1.5,$F$6*1.5, $F$6*F190*B190),IF(H190=6,IF(F190*B190&gt;1.5,$F$7*1.5, $F$7*F190*B190),"nvt")))))))</f>
        <v>0</v>
      </c>
      <c r="K190" s="15"/>
    </row>
    <row r="191" spans="2:11" x14ac:dyDescent="0.3">
      <c r="B191" s="43"/>
      <c r="C191" s="102" t="s">
        <v>383</v>
      </c>
      <c r="D191" s="103"/>
      <c r="E191" s="22"/>
      <c r="F191" s="31">
        <v>0.55000000000000004</v>
      </c>
      <c r="G191" s="23"/>
      <c r="H191" s="21">
        <v>5</v>
      </c>
      <c r="I191" s="44">
        <f>IF(B191="gratis",0,IF(H191=1,IF(F191*B191&gt;1.5,$C$5*1.5, $C$5*F191*B191),IF(H191=2,IF(F191*B191&gt;1.5,$C$6*1.5, $C$6*F191*B191),IF(H191=3,IF(F191*B191&gt;1.5,$C$7*1.5, $C$7*F191*B191),IF(H191=4,IF(F191*B191&gt;1.5,$F$5*1.5, $F$5*F191*B191),IF(H191=5,IF(F191*B191&gt;1.5,$F$6*1.5, $F$6*F191*B191),IF(H191=6,IF(F191*B191&gt;1.5,$F$7*1.5, $F$7*F191*B191),"nvt")))))))</f>
        <v>0</v>
      </c>
      <c r="K191" s="15"/>
    </row>
    <row r="192" spans="2:11" ht="36.75" customHeight="1" x14ac:dyDescent="0.3">
      <c r="B192" s="43"/>
      <c r="C192" s="107" t="s">
        <v>378</v>
      </c>
      <c r="D192" s="108"/>
      <c r="E192" s="22" t="s">
        <v>352</v>
      </c>
      <c r="F192" s="31">
        <v>0.35</v>
      </c>
      <c r="G192" s="23"/>
      <c r="H192" s="21">
        <v>6</v>
      </c>
      <c r="I192" s="44">
        <f>IF(B192="gratis",0,IF(H192=1,IF(F192*B192&gt;1.5,$C$5*1.5, $C$5*F192*B192),IF(H192=2,IF(F192*B192&gt;1.5,$C$6*1.5, $C$6*F192*B192),IF(H192=3,IF(F192*B192&gt;1.5,$C$7*1.5, $C$7*F192*B192),IF(H192=4,IF(F192*B192&gt;1.5,$F$5*1.5, $F$5*F192*B192),IF(H192=5,IF(F192*B192&gt;1.5,$F$6*1.5, $F$6*F192*B192),IF(H192=6,IF(F192*B192&gt;1.5,$F$7*1.5, $F$7*F192*B192),"nvt")))))))</f>
        <v>0</v>
      </c>
      <c r="K192" s="15"/>
    </row>
    <row r="193" spans="2:11" x14ac:dyDescent="0.3">
      <c r="B193" s="43"/>
      <c r="C193" s="102" t="s">
        <v>384</v>
      </c>
      <c r="D193" s="103"/>
      <c r="E193" s="22" t="s">
        <v>352</v>
      </c>
      <c r="F193" s="31">
        <v>0.55000000000000004</v>
      </c>
      <c r="G193" s="23"/>
      <c r="H193" s="21">
        <v>6</v>
      </c>
      <c r="I193" s="44">
        <f>IF(B193="gratis",0,IF(H193=1,IF(F193*B193&gt;1.5,$C$5*1.5, $C$5*F193*B193),IF(H193=2,IF(F193*B193&gt;1.5,$C$6*1.5, $C$6*F193*B193),IF(H193=3,IF(F193*B193&gt;1.5,$C$7*1.5, $C$7*F193*B193),IF(H193=4,IF(F193*B193&gt;1.5,$F$5*1.5, $F$5*F193*B193),IF(H193=5,IF(F193*B193&gt;1.5,$F$6*1.5, $F$6*F193*B193),IF(H193=6,IF(F193*B193&gt;1.5,$F$7*1.5, $F$7*F193*B193),"nvt")))))))</f>
        <v>0</v>
      </c>
      <c r="K193" s="15"/>
    </row>
    <row r="194" spans="2:11" s="14" customFormat="1" ht="15" customHeight="1" x14ac:dyDescent="0.3">
      <c r="B194" s="41" t="s">
        <v>331</v>
      </c>
      <c r="C194" s="30"/>
      <c r="D194" s="30"/>
      <c r="E194" s="30"/>
      <c r="F194" s="32"/>
      <c r="G194" s="32"/>
      <c r="H194" s="32"/>
      <c r="I194" s="42"/>
      <c r="K194" s="15"/>
    </row>
    <row r="195" spans="2:11" ht="15" customHeight="1" x14ac:dyDescent="0.3">
      <c r="B195" s="43"/>
      <c r="C195" s="36" t="s">
        <v>77</v>
      </c>
      <c r="D195" s="33"/>
      <c r="E195" s="22" t="s">
        <v>291</v>
      </c>
      <c r="F195" s="31">
        <v>1.7</v>
      </c>
      <c r="G195" s="23">
        <v>570434</v>
      </c>
      <c r="H195" s="21">
        <v>1</v>
      </c>
      <c r="I195" s="44">
        <f t="shared" si="3"/>
        <v>0</v>
      </c>
      <c r="K195" s="15"/>
    </row>
    <row r="196" spans="2:11" ht="15" customHeight="1" x14ac:dyDescent="0.3">
      <c r="B196" s="43"/>
      <c r="C196" s="36" t="s">
        <v>78</v>
      </c>
      <c r="D196" s="33"/>
      <c r="E196" s="22" t="s">
        <v>292</v>
      </c>
      <c r="F196" s="31">
        <v>1.7</v>
      </c>
      <c r="G196" s="23">
        <v>570435</v>
      </c>
      <c r="H196" s="21">
        <v>2</v>
      </c>
      <c r="I196" s="44">
        <f t="shared" si="3"/>
        <v>0</v>
      </c>
      <c r="K196" s="15"/>
    </row>
    <row r="197" spans="2:11" ht="15" customHeight="1" x14ac:dyDescent="0.3">
      <c r="B197" s="43"/>
      <c r="C197" s="36" t="s">
        <v>79</v>
      </c>
      <c r="D197" s="33"/>
      <c r="E197" s="22" t="s">
        <v>293</v>
      </c>
      <c r="F197" s="31">
        <v>1.7</v>
      </c>
      <c r="G197" s="23">
        <v>570436</v>
      </c>
      <c r="H197" s="21">
        <v>3</v>
      </c>
      <c r="I197" s="44">
        <f t="shared" si="3"/>
        <v>0</v>
      </c>
      <c r="K197" s="15"/>
    </row>
    <row r="198" spans="2:11" ht="15" customHeight="1" x14ac:dyDescent="0.3">
      <c r="B198" s="43"/>
      <c r="C198" s="36" t="s">
        <v>80</v>
      </c>
      <c r="D198" s="33"/>
      <c r="E198" s="22" t="s">
        <v>294</v>
      </c>
      <c r="F198" s="31">
        <v>1.7</v>
      </c>
      <c r="G198" s="23">
        <v>570437</v>
      </c>
      <c r="H198" s="21">
        <v>4</v>
      </c>
      <c r="I198" s="44">
        <f t="shared" si="3"/>
        <v>0</v>
      </c>
      <c r="K198" s="15"/>
    </row>
    <row r="199" spans="2:11" ht="15" customHeight="1" x14ac:dyDescent="0.3">
      <c r="B199" s="43"/>
      <c r="C199" s="36" t="s">
        <v>81</v>
      </c>
      <c r="D199" s="33"/>
      <c r="E199" s="22" t="s">
        <v>295</v>
      </c>
      <c r="F199" s="31">
        <v>1.7</v>
      </c>
      <c r="G199" s="23">
        <v>570438</v>
      </c>
      <c r="H199" s="21">
        <v>5</v>
      </c>
      <c r="I199" s="44">
        <f t="shared" si="3"/>
        <v>0</v>
      </c>
      <c r="K199" s="15"/>
    </row>
    <row r="200" spans="2:11" ht="15" customHeight="1" x14ac:dyDescent="0.3">
      <c r="B200" s="43"/>
      <c r="C200" s="36" t="s">
        <v>82</v>
      </c>
      <c r="D200" s="33"/>
      <c r="E200" s="22" t="s">
        <v>296</v>
      </c>
      <c r="F200" s="31">
        <v>1.7</v>
      </c>
      <c r="G200" s="23">
        <v>570439</v>
      </c>
      <c r="H200" s="21">
        <v>6</v>
      </c>
      <c r="I200" s="44">
        <f t="shared" si="3"/>
        <v>0</v>
      </c>
      <c r="K200" s="15"/>
    </row>
    <row r="201" spans="2:11" s="14" customFormat="1" ht="15" customHeight="1" x14ac:dyDescent="0.3">
      <c r="B201" s="41" t="s">
        <v>332</v>
      </c>
      <c r="C201" s="30"/>
      <c r="D201" s="30"/>
      <c r="E201" s="30"/>
      <c r="F201" s="32"/>
      <c r="G201" s="32"/>
      <c r="H201" s="32"/>
      <c r="I201" s="42"/>
      <c r="K201" s="15"/>
    </row>
    <row r="202" spans="2:11" ht="15" customHeight="1" x14ac:dyDescent="0.3">
      <c r="B202" s="43"/>
      <c r="C202" s="36" t="s">
        <v>71</v>
      </c>
      <c r="D202" s="33"/>
      <c r="E202" s="22" t="s">
        <v>297</v>
      </c>
      <c r="F202" s="31">
        <v>1.7</v>
      </c>
      <c r="G202" s="23">
        <v>570424</v>
      </c>
      <c r="H202" s="21">
        <v>1</v>
      </c>
      <c r="I202" s="44">
        <f t="shared" si="3"/>
        <v>0</v>
      </c>
      <c r="K202" s="15"/>
    </row>
    <row r="203" spans="2:11" ht="15" customHeight="1" x14ac:dyDescent="0.3">
      <c r="B203" s="43"/>
      <c r="C203" s="36" t="s">
        <v>72</v>
      </c>
      <c r="D203" s="33"/>
      <c r="E203" s="22" t="s">
        <v>298</v>
      </c>
      <c r="F203" s="31">
        <v>1.7</v>
      </c>
      <c r="G203" s="23">
        <v>570425</v>
      </c>
      <c r="H203" s="21">
        <v>2</v>
      </c>
      <c r="I203" s="44">
        <f t="shared" si="3"/>
        <v>0</v>
      </c>
      <c r="K203" s="15"/>
    </row>
    <row r="204" spans="2:11" ht="15" customHeight="1" x14ac:dyDescent="0.3">
      <c r="B204" s="43"/>
      <c r="C204" s="36" t="s">
        <v>73</v>
      </c>
      <c r="D204" s="33"/>
      <c r="E204" s="22" t="s">
        <v>299</v>
      </c>
      <c r="F204" s="31">
        <v>1.7</v>
      </c>
      <c r="G204" s="23">
        <v>570426</v>
      </c>
      <c r="H204" s="21">
        <v>3</v>
      </c>
      <c r="I204" s="44">
        <f t="shared" si="3"/>
        <v>0</v>
      </c>
      <c r="K204" s="15"/>
    </row>
    <row r="205" spans="2:11" ht="15" customHeight="1" x14ac:dyDescent="0.3">
      <c r="B205" s="43"/>
      <c r="C205" s="36" t="s">
        <v>74</v>
      </c>
      <c r="D205" s="33"/>
      <c r="E205" s="22" t="s">
        <v>300</v>
      </c>
      <c r="F205" s="31">
        <v>1.7</v>
      </c>
      <c r="G205" s="23">
        <v>570427</v>
      </c>
      <c r="H205" s="21">
        <v>4</v>
      </c>
      <c r="I205" s="44">
        <f t="shared" si="3"/>
        <v>0</v>
      </c>
      <c r="K205" s="15"/>
    </row>
    <row r="206" spans="2:11" ht="15" customHeight="1" x14ac:dyDescent="0.3">
      <c r="B206" s="43"/>
      <c r="C206" s="36" t="s">
        <v>75</v>
      </c>
      <c r="D206" s="33"/>
      <c r="E206" s="22" t="s">
        <v>301</v>
      </c>
      <c r="F206" s="31">
        <v>1.7</v>
      </c>
      <c r="G206" s="23">
        <v>570429</v>
      </c>
      <c r="H206" s="21">
        <v>5</v>
      </c>
      <c r="I206" s="44">
        <f t="shared" si="3"/>
        <v>0</v>
      </c>
      <c r="K206" s="15"/>
    </row>
    <row r="207" spans="2:11" ht="15" customHeight="1" x14ac:dyDescent="0.3">
      <c r="B207" s="43"/>
      <c r="C207" s="37" t="s">
        <v>76</v>
      </c>
      <c r="D207" s="34"/>
      <c r="E207" s="24" t="s">
        <v>302</v>
      </c>
      <c r="F207" s="31">
        <v>1.7</v>
      </c>
      <c r="G207" s="25">
        <v>570430</v>
      </c>
      <c r="H207" s="26">
        <v>6</v>
      </c>
      <c r="I207" s="44">
        <f t="shared" si="3"/>
        <v>0</v>
      </c>
      <c r="K207" s="15"/>
    </row>
    <row r="208" spans="2:11" s="14" customFormat="1" ht="15" customHeight="1" x14ac:dyDescent="0.3">
      <c r="B208" s="41" t="s">
        <v>333</v>
      </c>
      <c r="C208" s="30"/>
      <c r="D208" s="30"/>
      <c r="E208" s="30"/>
      <c r="F208" s="32"/>
      <c r="G208" s="32"/>
      <c r="H208" s="32"/>
      <c r="I208" s="42"/>
      <c r="K208" s="15"/>
    </row>
    <row r="209" spans="2:11" ht="15" customHeight="1" x14ac:dyDescent="0.3">
      <c r="B209" s="43"/>
      <c r="C209" s="38" t="s">
        <v>59</v>
      </c>
      <c r="D209" s="35"/>
      <c r="E209" s="27" t="s">
        <v>303</v>
      </c>
      <c r="F209" s="31">
        <v>1.7</v>
      </c>
      <c r="G209" s="28">
        <v>570410</v>
      </c>
      <c r="H209" s="29">
        <v>1</v>
      </c>
      <c r="I209" s="44">
        <f t="shared" si="3"/>
        <v>0</v>
      </c>
      <c r="K209" s="15"/>
    </row>
    <row r="210" spans="2:11" ht="15" customHeight="1" x14ac:dyDescent="0.3">
      <c r="B210" s="43"/>
      <c r="C210" s="36" t="s">
        <v>60</v>
      </c>
      <c r="D210" s="33"/>
      <c r="E210" s="22" t="s">
        <v>304</v>
      </c>
      <c r="F210" s="31">
        <v>1.7</v>
      </c>
      <c r="G210" s="23">
        <v>570411</v>
      </c>
      <c r="H210" s="21">
        <v>2</v>
      </c>
      <c r="I210" s="44">
        <f t="shared" si="3"/>
        <v>0</v>
      </c>
      <c r="K210" s="15"/>
    </row>
    <row r="211" spans="2:11" ht="15" customHeight="1" x14ac:dyDescent="0.3">
      <c r="B211" s="43"/>
      <c r="C211" s="36" t="s">
        <v>61</v>
      </c>
      <c r="D211" s="33"/>
      <c r="E211" s="22" t="s">
        <v>305</v>
      </c>
      <c r="F211" s="31">
        <v>1.7</v>
      </c>
      <c r="G211" s="23">
        <v>570413</v>
      </c>
      <c r="H211" s="21">
        <v>3</v>
      </c>
      <c r="I211" s="44">
        <f t="shared" si="3"/>
        <v>0</v>
      </c>
      <c r="K211" s="15"/>
    </row>
    <row r="212" spans="2:11" ht="15" customHeight="1" x14ac:dyDescent="0.3">
      <c r="B212" s="43"/>
      <c r="C212" s="36" t="s">
        <v>62</v>
      </c>
      <c r="D212" s="33"/>
      <c r="E212" s="22" t="s">
        <v>306</v>
      </c>
      <c r="F212" s="31">
        <v>1.7</v>
      </c>
      <c r="G212" s="23">
        <v>570415</v>
      </c>
      <c r="H212" s="21">
        <v>4</v>
      </c>
      <c r="I212" s="44">
        <f t="shared" si="3"/>
        <v>0</v>
      </c>
      <c r="K212" s="15"/>
    </row>
    <row r="213" spans="2:11" ht="15" customHeight="1" x14ac:dyDescent="0.3">
      <c r="B213" s="43"/>
      <c r="C213" s="36" t="s">
        <v>63</v>
      </c>
      <c r="D213" s="33"/>
      <c r="E213" s="22" t="s">
        <v>307</v>
      </c>
      <c r="F213" s="31">
        <v>1.7</v>
      </c>
      <c r="G213" s="23">
        <v>570416</v>
      </c>
      <c r="H213" s="21">
        <v>5</v>
      </c>
      <c r="I213" s="44">
        <f t="shared" si="3"/>
        <v>0</v>
      </c>
      <c r="K213" s="15"/>
    </row>
    <row r="214" spans="2:11" ht="15" customHeight="1" thickBot="1" x14ac:dyDescent="0.35">
      <c r="B214" s="45"/>
      <c r="C214" s="46" t="s">
        <v>64</v>
      </c>
      <c r="D214" s="47"/>
      <c r="E214" s="48" t="s">
        <v>308</v>
      </c>
      <c r="F214" s="94">
        <v>1.7</v>
      </c>
      <c r="G214" s="25">
        <v>570417</v>
      </c>
      <c r="H214" s="26">
        <v>6</v>
      </c>
      <c r="I214" s="95">
        <f t="shared" si="3"/>
        <v>0</v>
      </c>
      <c r="K214" s="15"/>
    </row>
    <row r="215" spans="2:11" ht="15" thickBot="1" x14ac:dyDescent="0.35">
      <c r="F215" s="96" t="s">
        <v>390</v>
      </c>
      <c r="G215" s="97"/>
      <c r="H215" s="97"/>
      <c r="I215" s="98">
        <f>SUM(I14:I214)</f>
        <v>0</v>
      </c>
    </row>
    <row r="216" spans="2:11" x14ac:dyDescent="0.3">
      <c r="C216" s="39"/>
    </row>
    <row r="233" spans="2:9" x14ac:dyDescent="0.3">
      <c r="B233" s="17" t="s">
        <v>350</v>
      </c>
      <c r="D233" s="16"/>
      <c r="E233" s="14"/>
      <c r="F233" s="14"/>
      <c r="G233" s="18"/>
      <c r="H233" s="18"/>
      <c r="I233" s="14"/>
    </row>
    <row r="234" spans="2:9" x14ac:dyDescent="0.3">
      <c r="B234" s="17" t="s">
        <v>387</v>
      </c>
      <c r="D234" s="16"/>
      <c r="E234" s="14"/>
      <c r="F234" s="14"/>
      <c r="G234" s="18"/>
      <c r="H234" s="18"/>
      <c r="I234" s="14"/>
    </row>
    <row r="235" spans="2:9" x14ac:dyDescent="0.3">
      <c r="B235" s="17" t="s">
        <v>388</v>
      </c>
      <c r="D235" s="16"/>
      <c r="E235" s="14"/>
      <c r="F235" s="14"/>
      <c r="G235" s="18"/>
      <c r="H235" s="18"/>
      <c r="I235" s="14"/>
    </row>
    <row r="236" spans="2:9" x14ac:dyDescent="0.3">
      <c r="B236" s="17" t="s">
        <v>389</v>
      </c>
      <c r="C236" s="17"/>
      <c r="D236" s="14"/>
      <c r="E236" s="14"/>
      <c r="F236" s="14"/>
      <c r="G236" s="19"/>
      <c r="H236" s="19"/>
      <c r="I236" s="14"/>
    </row>
    <row r="237" spans="2:9" x14ac:dyDescent="0.3">
      <c r="B237" s="14" t="s">
        <v>345</v>
      </c>
      <c r="C237" s="14"/>
      <c r="D237" s="14"/>
      <c r="E237" s="14"/>
      <c r="F237" s="14"/>
      <c r="G237" s="19"/>
      <c r="H237" s="19"/>
      <c r="I237" s="14"/>
    </row>
    <row r="238" spans="2:9" x14ac:dyDescent="0.3">
      <c r="B238" s="14"/>
      <c r="C238" s="14"/>
      <c r="D238" s="14"/>
      <c r="E238" s="14"/>
      <c r="F238" s="14"/>
      <c r="G238" s="19"/>
      <c r="H238" s="19"/>
      <c r="I238" s="14"/>
    </row>
    <row r="239" spans="2:9" x14ac:dyDescent="0.3">
      <c r="B239" s="104" t="s">
        <v>173</v>
      </c>
      <c r="C239" s="104"/>
      <c r="D239" s="104"/>
      <c r="E239" s="104"/>
      <c r="F239" s="104"/>
      <c r="G239" s="104"/>
      <c r="H239" s="104"/>
      <c r="I239" s="104"/>
    </row>
    <row r="240" spans="2:9" x14ac:dyDescent="0.3">
      <c r="B240" s="104" t="s">
        <v>174</v>
      </c>
      <c r="C240" s="104"/>
      <c r="D240" s="104"/>
      <c r="E240" s="104"/>
      <c r="F240" s="104"/>
      <c r="G240" s="104"/>
      <c r="H240" s="104"/>
      <c r="I240" s="104"/>
    </row>
  </sheetData>
  <sheetProtection algorithmName="SHA-512" hashValue="WZKxhGRGLrjRRY7S8lZHJ18V7IeWpaQL7o68zegUx1uvEPNkj/Uj0R+CyJFxyi0tfyBI3f6K45VLpRN8XIB2xQ==" saltValue="kWwnmOLuWv+RlY0MsrSKbw==" spinCount="100000" sheet="1" selectLockedCells="1"/>
  <mergeCells count="17">
    <mergeCell ref="C183:D183"/>
    <mergeCell ref="C185:D185"/>
    <mergeCell ref="C187:D187"/>
    <mergeCell ref="C184:D184"/>
    <mergeCell ref="C186:D186"/>
    <mergeCell ref="B1:I1"/>
    <mergeCell ref="B4:I4"/>
    <mergeCell ref="B181:I181"/>
    <mergeCell ref="C182:D182"/>
    <mergeCell ref="C193:D193"/>
    <mergeCell ref="B239:I239"/>
    <mergeCell ref="B240:I240"/>
    <mergeCell ref="C188:D188"/>
    <mergeCell ref="C190:D190"/>
    <mergeCell ref="C192:D192"/>
    <mergeCell ref="C189:D189"/>
    <mergeCell ref="C191:D191"/>
  </mergeCells>
  <conditionalFormatting sqref="B16 B18 B20:B21 B23:B24 B26:B31 B33:B36 B38:B41 B43:B46">
    <cfRule type="cellIs" dxfId="74" priority="139" operator="notEqual">
      <formula>#REF!</formula>
    </cfRule>
  </conditionalFormatting>
  <conditionalFormatting sqref="B168">
    <cfRule type="cellIs" dxfId="73" priority="104" operator="notEqual">
      <formula>#REF!</formula>
    </cfRule>
  </conditionalFormatting>
  <conditionalFormatting sqref="B37">
    <cfRule type="cellIs" dxfId="72" priority="94" operator="notEqual">
      <formula>#REF!</formula>
    </cfRule>
  </conditionalFormatting>
  <conditionalFormatting sqref="B25">
    <cfRule type="cellIs" dxfId="71" priority="92" operator="notEqual">
      <formula>#REF!</formula>
    </cfRule>
  </conditionalFormatting>
  <conditionalFormatting sqref="B19">
    <cfRule type="cellIs" dxfId="70" priority="90" operator="notEqual">
      <formula>#REF!</formula>
    </cfRule>
  </conditionalFormatting>
  <conditionalFormatting sqref="B13">
    <cfRule type="cellIs" dxfId="69" priority="88" operator="notEqual">
      <formula>#REF!</formula>
    </cfRule>
  </conditionalFormatting>
  <conditionalFormatting sqref="B208">
    <cfRule type="cellIs" dxfId="68" priority="112" operator="notEqual">
      <formula>#REF!</formula>
    </cfRule>
  </conditionalFormatting>
  <conditionalFormatting sqref="B32">
    <cfRule type="cellIs" dxfId="67" priority="93" operator="notEqual">
      <formula>#REF!</formula>
    </cfRule>
  </conditionalFormatting>
  <conditionalFormatting sqref="B201">
    <cfRule type="cellIs" dxfId="66" priority="106" operator="notEqual">
      <formula>#REF!</formula>
    </cfRule>
  </conditionalFormatting>
  <conditionalFormatting sqref="B194">
    <cfRule type="cellIs" dxfId="65" priority="105" operator="notEqual">
      <formula>#REF!</formula>
    </cfRule>
  </conditionalFormatting>
  <conditionalFormatting sqref="B149">
    <cfRule type="cellIs" dxfId="64" priority="103" operator="notEqual">
      <formula>#REF!</formula>
    </cfRule>
  </conditionalFormatting>
  <conditionalFormatting sqref="B130">
    <cfRule type="cellIs" dxfId="63" priority="102" operator="notEqual">
      <formula>#REF!</formula>
    </cfRule>
  </conditionalFormatting>
  <conditionalFormatting sqref="B111">
    <cfRule type="cellIs" dxfId="62" priority="101" operator="notEqual">
      <formula>#REF!</formula>
    </cfRule>
  </conditionalFormatting>
  <conditionalFormatting sqref="B104">
    <cfRule type="cellIs" dxfId="61" priority="100" operator="notEqual">
      <formula>#REF!</formula>
    </cfRule>
  </conditionalFormatting>
  <conditionalFormatting sqref="B98">
    <cfRule type="cellIs" dxfId="60" priority="99" operator="notEqual">
      <formula>#REF!</formula>
    </cfRule>
  </conditionalFormatting>
  <conditionalFormatting sqref="B79">
    <cfRule type="cellIs" dxfId="59" priority="98" operator="notEqual">
      <formula>#REF!</formula>
    </cfRule>
  </conditionalFormatting>
  <conditionalFormatting sqref="B63">
    <cfRule type="cellIs" dxfId="58" priority="97" operator="notEqual">
      <formula>#REF!</formula>
    </cfRule>
  </conditionalFormatting>
  <conditionalFormatting sqref="B47">
    <cfRule type="cellIs" dxfId="57" priority="96" operator="notEqual">
      <formula>#REF!</formula>
    </cfRule>
  </conditionalFormatting>
  <conditionalFormatting sqref="B42">
    <cfRule type="cellIs" dxfId="56" priority="95" operator="notEqual">
      <formula>#REF!</formula>
    </cfRule>
  </conditionalFormatting>
  <conditionalFormatting sqref="B22">
    <cfRule type="cellIs" dxfId="55" priority="91" operator="notEqual">
      <formula>#REF!</formula>
    </cfRule>
  </conditionalFormatting>
  <conditionalFormatting sqref="B17">
    <cfRule type="cellIs" dxfId="54" priority="89" operator="notEqual">
      <formula>#REF!</formula>
    </cfRule>
  </conditionalFormatting>
  <conditionalFormatting sqref="B214">
    <cfRule type="cellIs" dxfId="53" priority="28" operator="notEqual">
      <formula>#REF!</formula>
    </cfRule>
  </conditionalFormatting>
  <conditionalFormatting sqref="B64:B78">
    <cfRule type="cellIs" dxfId="52" priority="64" operator="notEqual">
      <formula>#REF!</formula>
    </cfRule>
  </conditionalFormatting>
  <conditionalFormatting sqref="B80:B94">
    <cfRule type="cellIs" dxfId="51" priority="63" operator="notEqual">
      <formula>#REF!</formula>
    </cfRule>
  </conditionalFormatting>
  <conditionalFormatting sqref="B95:B97">
    <cfRule type="cellIs" dxfId="50" priority="62" operator="notEqual">
      <formula>#REF!</formula>
    </cfRule>
  </conditionalFormatting>
  <conditionalFormatting sqref="B99:B100">
    <cfRule type="cellIs" dxfId="49" priority="61" operator="notEqual">
      <formula>#REF!</formula>
    </cfRule>
  </conditionalFormatting>
  <conditionalFormatting sqref="B101:B103">
    <cfRule type="cellIs" dxfId="48" priority="60" operator="notEqual">
      <formula>#REF!</formula>
    </cfRule>
  </conditionalFormatting>
  <conditionalFormatting sqref="B105:B107">
    <cfRule type="cellIs" dxfId="47" priority="59" operator="notEqual">
      <formula>#REF!</formula>
    </cfRule>
  </conditionalFormatting>
  <conditionalFormatting sqref="B108:B110">
    <cfRule type="cellIs" dxfId="46" priority="58" operator="notEqual">
      <formula>#REF!</formula>
    </cfRule>
  </conditionalFormatting>
  <conditionalFormatting sqref="B131:B133">
    <cfRule type="cellIs" dxfId="39" priority="51" operator="notEqual">
      <formula>#REF!</formula>
    </cfRule>
  </conditionalFormatting>
  <conditionalFormatting sqref="B134:B136">
    <cfRule type="cellIs" dxfId="38" priority="50" operator="notEqual">
      <formula>#REF!</formula>
    </cfRule>
  </conditionalFormatting>
  <conditionalFormatting sqref="B137:B139">
    <cfRule type="cellIs" dxfId="37" priority="49" operator="notEqual">
      <formula>#REF!</formula>
    </cfRule>
  </conditionalFormatting>
  <conditionalFormatting sqref="B140:B142">
    <cfRule type="cellIs" dxfId="36" priority="48" operator="notEqual">
      <formula>#REF!</formula>
    </cfRule>
  </conditionalFormatting>
  <conditionalFormatting sqref="B143:B145">
    <cfRule type="cellIs" dxfId="35" priority="47" operator="notEqual">
      <formula>#REF!</formula>
    </cfRule>
  </conditionalFormatting>
  <conditionalFormatting sqref="B146:B148">
    <cfRule type="cellIs" dxfId="34" priority="46" operator="notEqual">
      <formula>#REF!</formula>
    </cfRule>
  </conditionalFormatting>
  <conditionalFormatting sqref="B150:B152">
    <cfRule type="cellIs" dxfId="33" priority="45" operator="notEqual">
      <formula>#REF!</formula>
    </cfRule>
  </conditionalFormatting>
  <conditionalFormatting sqref="B153:B155">
    <cfRule type="cellIs" dxfId="32" priority="44" operator="notEqual">
      <formula>#REF!</formula>
    </cfRule>
  </conditionalFormatting>
  <conditionalFormatting sqref="B156:B158">
    <cfRule type="cellIs" dxfId="31" priority="43" operator="notEqual">
      <formula>#REF!</formula>
    </cfRule>
  </conditionalFormatting>
  <conditionalFormatting sqref="B159:B161">
    <cfRule type="cellIs" dxfId="30" priority="42" operator="notEqual">
      <formula>#REF!</formula>
    </cfRule>
  </conditionalFormatting>
  <conditionalFormatting sqref="B162:B164">
    <cfRule type="cellIs" dxfId="29" priority="41" operator="notEqual">
      <formula>#REF!</formula>
    </cfRule>
  </conditionalFormatting>
  <conditionalFormatting sqref="B165:B167">
    <cfRule type="cellIs" dxfId="28" priority="40" operator="notEqual">
      <formula>#REF!</formula>
    </cfRule>
  </conditionalFormatting>
  <conditionalFormatting sqref="B169:B170">
    <cfRule type="cellIs" dxfId="27" priority="39" operator="notEqual">
      <formula>#REF!</formula>
    </cfRule>
  </conditionalFormatting>
  <conditionalFormatting sqref="B171:B173">
    <cfRule type="cellIs" dxfId="26" priority="38" operator="notEqual">
      <formula>#REF!</formula>
    </cfRule>
  </conditionalFormatting>
  <conditionalFormatting sqref="B195:B196">
    <cfRule type="cellIs" dxfId="25" priority="36" operator="notEqual">
      <formula>#REF!</formula>
    </cfRule>
  </conditionalFormatting>
  <conditionalFormatting sqref="B197:B199">
    <cfRule type="cellIs" dxfId="24" priority="35" operator="notEqual">
      <formula>#REF!</formula>
    </cfRule>
  </conditionalFormatting>
  <conditionalFormatting sqref="B200">
    <cfRule type="cellIs" dxfId="23" priority="34" operator="notEqual">
      <formula>#REF!</formula>
    </cfRule>
  </conditionalFormatting>
  <conditionalFormatting sqref="B202:B203">
    <cfRule type="cellIs" dxfId="22" priority="33" operator="notEqual">
      <formula>#REF!</formula>
    </cfRule>
  </conditionalFormatting>
  <conditionalFormatting sqref="B204:B206">
    <cfRule type="cellIs" dxfId="21" priority="32" operator="notEqual">
      <formula>#REF!</formula>
    </cfRule>
  </conditionalFormatting>
  <conditionalFormatting sqref="B207">
    <cfRule type="cellIs" dxfId="20" priority="31" operator="notEqual">
      <formula>#REF!</formula>
    </cfRule>
  </conditionalFormatting>
  <conditionalFormatting sqref="B209:B210">
    <cfRule type="cellIs" dxfId="19" priority="30" operator="notEqual">
      <formula>#REF!</formula>
    </cfRule>
  </conditionalFormatting>
  <conditionalFormatting sqref="B211:B213">
    <cfRule type="cellIs" dxfId="18" priority="29" operator="notEqual">
      <formula>#REF!</formula>
    </cfRule>
  </conditionalFormatting>
  <conditionalFormatting sqref="B181">
    <cfRule type="cellIs" dxfId="17" priority="27" operator="notEqual">
      <formula>#REF!</formula>
    </cfRule>
  </conditionalFormatting>
  <conditionalFormatting sqref="B182 B184">
    <cfRule type="cellIs" dxfId="16" priority="26" operator="notEqual">
      <formula>#REF!</formula>
    </cfRule>
  </conditionalFormatting>
  <conditionalFormatting sqref="B186">
    <cfRule type="cellIs" dxfId="15" priority="23" operator="notEqual">
      <formula>#REF!</formula>
    </cfRule>
  </conditionalFormatting>
  <conditionalFormatting sqref="B188">
    <cfRule type="cellIs" dxfId="14" priority="22" operator="notEqual">
      <formula>#REF!</formula>
    </cfRule>
  </conditionalFormatting>
  <conditionalFormatting sqref="B190 B192">
    <cfRule type="cellIs" dxfId="13" priority="21" operator="notEqual">
      <formula>#REF!</formula>
    </cfRule>
  </conditionalFormatting>
  <conditionalFormatting sqref="B175:B176">
    <cfRule type="cellIs" dxfId="12" priority="14" operator="notEqual">
      <formula>#REF!</formula>
    </cfRule>
  </conditionalFormatting>
  <conditionalFormatting sqref="B177:B179">
    <cfRule type="cellIs" dxfId="11" priority="13" operator="notEqual">
      <formula>#REF!</formula>
    </cfRule>
  </conditionalFormatting>
  <conditionalFormatting sqref="B174">
    <cfRule type="cellIs" dxfId="10" priority="12" operator="notEqual">
      <formula>#REF!</formula>
    </cfRule>
  </conditionalFormatting>
  <conditionalFormatting sqref="B180">
    <cfRule type="cellIs" dxfId="9" priority="11" operator="notEqual">
      <formula>#REF!</formula>
    </cfRule>
  </conditionalFormatting>
  <conditionalFormatting sqref="B183">
    <cfRule type="cellIs" dxfId="8" priority="9" operator="notEqual">
      <formula>#REF!</formula>
    </cfRule>
  </conditionalFormatting>
  <conditionalFormatting sqref="B185">
    <cfRule type="cellIs" dxfId="7" priority="8" operator="notEqual">
      <formula>#REF!</formula>
    </cfRule>
  </conditionalFormatting>
  <conditionalFormatting sqref="B187">
    <cfRule type="cellIs" dxfId="6" priority="7" operator="notEqual">
      <formula>#REF!</formula>
    </cfRule>
  </conditionalFormatting>
  <conditionalFormatting sqref="B189">
    <cfRule type="cellIs" dxfId="5" priority="6" operator="notEqual">
      <formula>#REF!</formula>
    </cfRule>
  </conditionalFormatting>
  <conditionalFormatting sqref="B191">
    <cfRule type="cellIs" dxfId="4" priority="5" operator="notEqual">
      <formula>#REF!</formula>
    </cfRule>
  </conditionalFormatting>
  <conditionalFormatting sqref="B193">
    <cfRule type="cellIs" dxfId="3" priority="4" operator="notEqual">
      <formula>#REF!</formula>
    </cfRule>
  </conditionalFormatting>
  <conditionalFormatting sqref="B14:B15">
    <cfRule type="cellIs" dxfId="2" priority="3" operator="notEqual">
      <formula>#REF!</formula>
    </cfRule>
  </conditionalFormatting>
  <conditionalFormatting sqref="B48:B62">
    <cfRule type="cellIs" dxfId="1" priority="2" operator="notEqual">
      <formula>#REF!</formula>
    </cfRule>
  </conditionalFormatting>
  <conditionalFormatting sqref="B112:B129">
    <cfRule type="cellIs" dxfId="0" priority="1" operator="notEqual">
      <formula>#REF!</formula>
    </cfRule>
  </conditionalFormatting>
  <dataValidations count="4">
    <dataValidation type="list" allowBlank="1" showInputMessage="1" showErrorMessage="1" error="Vul een 1 in als u een Bingel licentie reeds heeft of wilt aanschaffen. Vul 'gratis' in als u recht heeft op een gratis jaar." sqref="B209" xr:uid="{399F6E39-C7FB-4DCC-B5E2-DCF38BD09215}">
      <formula1>"0, 1"</formula1>
    </dataValidation>
    <dataValidation type="list" allowBlank="1" showInputMessage="1" showErrorMessage="1" error="Vul het aantal thema's in (0-10) dat u voor het betreffende leerjaar gebruikt en waarvan u de Bingel Plus licentie heeft of wilt aanschaffen." sqref="B182 B184" xr:uid="{4024AC15-DC15-4B6D-8BF5-2E6B1E933F00}">
      <formula1>"0, 1, 2, 3, 4, 5, 6, 7, 8, 9, 10"</formula1>
    </dataValidation>
    <dataValidation type="list" allowBlank="1" showInputMessage="1" showErrorMessage="1" error="Vul een 1 in als u een Bingel licentie reeds heeft of wilt aanschaffen." sqref="B210:B214 B202:B207 B195:B200 B14:B16 B150:B167 B131:B148 B48:B62 B105:B110 B99:B103 B80:B97 B64:B78 B193 B43:B46 B38:B41 B33:B36 B26:B31 B23:B24 B20:B21 B18 B169:B180 B183 B185 B187 B189 B191 B112:B129" xr:uid="{68802D2F-66BD-4488-8316-459C69B8B501}">
      <formula1>"0, 1"</formula1>
    </dataValidation>
    <dataValidation type="list" allowBlank="1" showInputMessage="1" showErrorMessage="1" error="Vul het aantal thema's in (0-9) dat u voor het betreffende leerjaar gebruikt en waarvan u de Bingel Plus licentie heeft of wilt aanschaffen." sqref="B186 B188 B190 B192" xr:uid="{8885A9CD-B5D3-4EFA-9005-65F92D0542B9}">
      <formula1>"0, 1, 2, 3, 4, 5, 6, 7, 8, 9"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E5FF9-8AF6-4BB3-BDC2-D71C32DAA2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601B51-C441-4CD6-8319-763EC8F1962B}">
  <ds:schemaRefs>
    <ds:schemaRef ds:uri="a7789409-b8e0-4876-a2a2-896eb5f34f9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22bc001-1ac5-4b54-a9b8-f0f638cb9b4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f0974581-4bbf-443e-902f-14073e9fb4f6"/>
    <ds:schemaRef ds:uri="5896d380-49fc-409a-904a-d2f4b9378865"/>
  </ds:schemaRefs>
</ds:datastoreItem>
</file>

<file path=customXml/itemProps3.xml><?xml version="1.0" encoding="utf-8"?>
<ds:datastoreItem xmlns:ds="http://schemas.openxmlformats.org/officeDocument/2006/customXml" ds:itemID="{E0FBD22F-5463-44C3-BBC7-20CE588B8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Bingel licenties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van der Steen</dc:creator>
  <cp:lastModifiedBy>Martine Van Der Steen</cp:lastModifiedBy>
  <cp:lastPrinted>2021-04-02T07:10:41Z</cp:lastPrinted>
  <dcterms:created xsi:type="dcterms:W3CDTF">2018-10-30T07:55:04Z</dcterms:created>
  <dcterms:modified xsi:type="dcterms:W3CDTF">2023-03-28T14:44:52Z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