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noma.sharepoint.com/sites/VANIN-BAO/Gedeelde documenten/Commercieel/Prijs/Prijslijsten en bruikleencontracten/2024/Prijslijsten per merk - DEFINITIEF/"/>
    </mc:Choice>
  </mc:AlternateContent>
  <xr:revisionPtr revIDLastSave="0" documentId="8_{8DD14B4E-4589-442A-9B7B-1DD159D2F214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IJsbrekers" sheetId="1" r:id="rId1"/>
  </sheets>
  <definedNames>
    <definedName name="_xlnm.Print_Titles" localSheetId="0">IJsbrekers!$5:$10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1" i="1" l="1"/>
  <c r="B73" i="1"/>
  <c r="K86" i="1" l="1"/>
  <c r="K85" i="1"/>
  <c r="K84" i="1"/>
  <c r="K83" i="1"/>
  <c r="K82" i="1"/>
  <c r="C81" i="1"/>
  <c r="K70" i="1"/>
  <c r="K65" i="1"/>
  <c r="K81" i="1" l="1"/>
  <c r="K74" i="1"/>
  <c r="K75" i="1"/>
  <c r="K76" i="1"/>
  <c r="K77" i="1"/>
  <c r="K78" i="1"/>
  <c r="K55" i="1"/>
  <c r="K56" i="1"/>
  <c r="K57" i="1"/>
  <c r="K58" i="1"/>
  <c r="K59" i="1"/>
  <c r="K60" i="1"/>
  <c r="K61" i="1"/>
  <c r="K32" i="1"/>
  <c r="K33" i="1"/>
  <c r="K34" i="1"/>
  <c r="K35" i="1"/>
  <c r="K36" i="1"/>
  <c r="K37" i="1"/>
  <c r="K38" i="1"/>
  <c r="K39" i="1"/>
  <c r="K40" i="1"/>
  <c r="K44" i="1"/>
  <c r="K45" i="1"/>
  <c r="K46" i="1"/>
  <c r="K47" i="1"/>
  <c r="K48" i="1"/>
  <c r="K49" i="1"/>
  <c r="K50" i="1"/>
  <c r="K51" i="1"/>
  <c r="C73" i="1"/>
  <c r="K73" i="1" s="1"/>
  <c r="B43" i="1"/>
  <c r="C43" i="1" s="1"/>
  <c r="B64" i="1"/>
  <c r="C64" i="1" s="1"/>
  <c r="K64" i="1" s="1"/>
  <c r="B54" i="1"/>
  <c r="C54" i="1" s="1"/>
  <c r="K54" i="1" s="1"/>
  <c r="K69" i="1"/>
  <c r="K67" i="1"/>
  <c r="K28" i="1"/>
  <c r="K27" i="1" l="1"/>
  <c r="K26" i="1" l="1"/>
  <c r="B31" i="1" l="1"/>
  <c r="C31" i="1" s="1"/>
  <c r="K31" i="1" s="1"/>
  <c r="K87" i="1" l="1"/>
  <c r="K43" i="1"/>
</calcChain>
</file>

<file path=xl/sharedStrings.xml><?xml version="1.0" encoding="utf-8"?>
<sst xmlns="http://schemas.openxmlformats.org/spreadsheetml/2006/main" count="160" uniqueCount="115">
  <si>
    <t>Prijslijst 2024</t>
  </si>
  <si>
    <t>STAP 1: Vul de gegevens van uw school in</t>
  </si>
  <si>
    <t>Naam school:</t>
  </si>
  <si>
    <t>Straat:</t>
  </si>
  <si>
    <t>Postcode en 
gemeente:</t>
  </si>
  <si>
    <t>Klantnummer:</t>
  </si>
  <si>
    <t>T.a.v.:</t>
  </si>
  <si>
    <t>STAP 2: Geef aan voor hoeveel leerlingen en klassen uw school wilt bestellen</t>
  </si>
  <si>
    <r>
      <t>Mijn school heeft per leerjaar het volgende aantal LEERLINGEN</t>
    </r>
    <r>
      <rPr>
        <b/>
        <sz val="8"/>
        <rFont val="Calibri"/>
        <family val="2"/>
        <scheme val="minor"/>
      </rPr>
      <t xml:space="preserve"> (alleen voor de leerjaren waarvoor uw school wenst te bestellen)</t>
    </r>
    <r>
      <rPr>
        <b/>
        <sz val="12"/>
        <rFont val="Calibri"/>
        <family val="2"/>
        <scheme val="minor"/>
      </rPr>
      <t>.</t>
    </r>
  </si>
  <si>
    <r>
      <t xml:space="preserve">Mijn school heeft per leerjaar het volgende aantal KLASSEN </t>
    </r>
    <r>
      <rPr>
        <b/>
        <sz val="8"/>
        <rFont val="Calibri"/>
        <family val="2"/>
        <scheme val="minor"/>
      </rPr>
      <t>(per klas wordt er voor de  leerkracht een extra licentie bijbesteld in STAP 4, je kan dit manueel wijzigen indien niet gewenst)</t>
    </r>
    <r>
      <rPr>
        <b/>
        <sz val="12"/>
        <rFont val="Calibri"/>
        <family val="2"/>
        <scheme val="minor"/>
      </rPr>
      <t>.</t>
    </r>
  </si>
  <si>
    <t xml:space="preserve"> - leerjaar 1:</t>
  </si>
  <si>
    <t xml:space="preserve"> - leerjaar 2:</t>
  </si>
  <si>
    <t xml:space="preserve"> - leerjaar 3:</t>
  </si>
  <si>
    <t xml:space="preserve"> - leerjaar 4:</t>
  </si>
  <si>
    <t xml:space="preserve"> - leerjaar 5:</t>
  </si>
  <si>
    <t xml:space="preserve"> - leerjaar 6:</t>
  </si>
  <si>
    <r>
      <t>STAP 3: de gewenste hoeveelheden van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theme="0"/>
        <rFont val="Calibri"/>
        <family val="2"/>
        <scheme val="minor"/>
      </rPr>
      <t>andere materialen dan de standaardpakketten moeten manueel aangepast worden.</t>
    </r>
  </si>
  <si>
    <t xml:space="preserve">STAP 4: De totale prijs wordt automatisch berekend. Breng manueel wijzigingen aan indien gewenst. </t>
  </si>
  <si>
    <t>Aantal</t>
  </si>
  <si>
    <t>Titel</t>
  </si>
  <si>
    <t>Bestelnummer</t>
  </si>
  <si>
    <t>Prijs in euro</t>
  </si>
  <si>
    <t>Totale prijs in euro</t>
  </si>
  <si>
    <t>Kleuters</t>
  </si>
  <si>
    <t xml:space="preserve">Inspiratiemap oudste kleuters </t>
  </si>
  <si>
    <t>978-90-306-9279-9</t>
  </si>
  <si>
    <t>Klaspop Hedvig</t>
  </si>
  <si>
    <t>978-94-641-7269-0</t>
  </si>
  <si>
    <t>Set  vertel- en toonplaten kleuters</t>
  </si>
  <si>
    <t>978-94-641-7299-7</t>
  </si>
  <si>
    <t>LEERJAAR 1</t>
  </si>
  <si>
    <t>Leerlingenmateriaal</t>
  </si>
  <si>
    <t xml:space="preserve">IJsbrekers 1 -  standaardpakket </t>
  </si>
  <si>
    <t>978-94-647-0176-0</t>
  </si>
  <si>
    <t>∞</t>
  </si>
  <si>
    <t>IJsbrekers 1 - Set onthoudkaartjes</t>
  </si>
  <si>
    <t>978-94-641-7295-9</t>
  </si>
  <si>
    <t>IJsbrekers 1 - kloklezen voor het GO!</t>
  </si>
  <si>
    <t>978-94-641-7387-1</t>
  </si>
  <si>
    <t>B</t>
  </si>
  <si>
    <t>Leerkrachtenmateriaal</t>
  </si>
  <si>
    <t xml:space="preserve">Ijsbrekers 1 - Gedrukte handleiding incl. kopieerbladen </t>
  </si>
  <si>
    <t>978-90-306-9281-2</t>
  </si>
  <si>
    <t>Klasmateriaal</t>
  </si>
  <si>
    <t xml:space="preserve">Ijsbrekers 1 - correctiesleutels </t>
  </si>
  <si>
    <t>978-90-306-9593-6</t>
  </si>
  <si>
    <t>Ijsbrekers 1 - Beloningsstickers  (10 vel)</t>
  </si>
  <si>
    <t>978-90-306-9984-2</t>
  </si>
  <si>
    <t>IJsbrekers 1 - Set wandplaten met spelborden</t>
  </si>
  <si>
    <t>978-94-641-7297-3</t>
  </si>
  <si>
    <t>LEERJAAR 2</t>
  </si>
  <si>
    <t>IJsbrekers 2 - standaardpakket</t>
  </si>
  <si>
    <t>978-94-647-0168-5</t>
  </si>
  <si>
    <t>IJsbrekers 2 - Set onthoudkaartjes</t>
  </si>
  <si>
    <t>978-94-641-7296-6</t>
  </si>
  <si>
    <t>IJsbrekers 2 - kloklezen voor het GO!</t>
  </si>
  <si>
    <t>978-94-641-7388-8</t>
  </si>
  <si>
    <t>IJsbrekers 2 - Gedrukte handleiding incl. kopieerbladen</t>
  </si>
  <si>
    <t>978-90-306-9282-9</t>
  </si>
  <si>
    <t xml:space="preserve">Ijsbrekers 2 - correctiesleutels </t>
  </si>
  <si>
    <t>978-90-306-9594-3</t>
  </si>
  <si>
    <t>Ijsbrekers 2 - Beloningsstickers (10 vel)</t>
  </si>
  <si>
    <t>978-90-306-9985-9</t>
  </si>
  <si>
    <t>IJsbrekers 2 - Set wandplaten met spelborden</t>
  </si>
  <si>
    <t>978-94-641-7298-0</t>
  </si>
  <si>
    <t>LEERJAAR 3</t>
  </si>
  <si>
    <t>IJsbrekers 3 - standaardpakket</t>
  </si>
  <si>
    <t>978-94-647-0160-9</t>
  </si>
  <si>
    <t>IJsbrekers 3 - Set onthoudkaartjes</t>
  </si>
  <si>
    <t>978-94-641-7391-8</t>
  </si>
  <si>
    <t>Ijsbrekers 3 - kloklezen voor het GO!</t>
  </si>
  <si>
    <t>978-94-641-7389-5</t>
  </si>
  <si>
    <t>Ijsbrekers 3 - Gedrukte handleiding incl. kopieerbladen</t>
  </si>
  <si>
    <t>978-90-306-9283-6</t>
  </si>
  <si>
    <t xml:space="preserve">Ijsbrekers 3 - correctiesleutels </t>
  </si>
  <si>
    <t>978-90-306-9595-0</t>
  </si>
  <si>
    <t>IJsbrekers 3 - Set wandplaten met spelborden</t>
  </si>
  <si>
    <t>978-94-641-7393-2</t>
  </si>
  <si>
    <t>LEERJAAR 4</t>
  </si>
  <si>
    <t>IJsbrekers 4 - standaardpakket</t>
  </si>
  <si>
    <t>978-94-641-7743-5</t>
  </si>
  <si>
    <t>Ijsbrekers 4 - kloklezen voor het GO!</t>
  </si>
  <si>
    <t>978-94-641-7390-1</t>
  </si>
  <si>
    <t>Ijsbrekers 4 - Gedrukte handleiding incl. kopieerbladen</t>
  </si>
  <si>
    <t>978-90-306-9284-3</t>
  </si>
  <si>
    <t xml:space="preserve">Ijsbrekers 4 - correctiesleutels </t>
  </si>
  <si>
    <t>978-90-306-9596-7</t>
  </si>
  <si>
    <t>IJsbrekers 4 - Set wandplaten met spelborden</t>
  </si>
  <si>
    <t>978-94-641-7394-9</t>
  </si>
  <si>
    <t>LEERJAAR 5</t>
  </si>
  <si>
    <t>IJsbrekers  5 - standaardpakket</t>
  </si>
  <si>
    <t>978-94-641-7750-3</t>
  </si>
  <si>
    <t>Ijsbrekers 5 -  Gedrukte handleiding incl. kopieerbladen</t>
  </si>
  <si>
    <t>978-90-306-9285-0</t>
  </si>
  <si>
    <t xml:space="preserve">Ijsbrekers 5 - correctiesleutels </t>
  </si>
  <si>
    <t>978-90-306-9597-4</t>
  </si>
  <si>
    <t>IJsbrekers 5 - Set wandplaten met spelborden</t>
  </si>
  <si>
    <t>978-94-641-7746-6</t>
  </si>
  <si>
    <t>LEERJAAR 6 - beschikbaar vanaf september 2024</t>
  </si>
  <si>
    <t>IJsbrekers  6 - standaardpakket</t>
  </si>
  <si>
    <t>978-94-641-7751-0</t>
  </si>
  <si>
    <t>Ijsbrekers 6 -  Gedrukte handleiding incl. kopieerbladen</t>
  </si>
  <si>
    <t>978-90-306-9286-7</t>
  </si>
  <si>
    <t xml:space="preserve">Ijsbrekers 6 - correctiesleutels </t>
  </si>
  <si>
    <t>978-90-306-9598-1</t>
  </si>
  <si>
    <t>IJsbrekers 6 - Set wandplaten met spelborden</t>
  </si>
  <si>
    <t>978-94-641-7747-3</t>
  </si>
  <si>
    <t>TOTALE PRIJS</t>
  </si>
  <si>
    <t>jaarlijks opnieuw bestellen</t>
  </si>
  <si>
    <t>mag je bestellen maar zit ook in Bingel</t>
  </si>
  <si>
    <t>STAP 5: Indien u wenst te bestellen, bezorg ons het ingevulde formulier door het te sturen naar bestelling.bao@vanin.be</t>
  </si>
  <si>
    <t xml:space="preserve">   Dit is een indicatieve offerte.</t>
  </si>
  <si>
    <t xml:space="preserve">   Prijzen zijn geldig tot 31 december 2024 en zijn inclusief BTW en exclusief administratie- en portkosten. </t>
  </si>
  <si>
    <t xml:space="preserve">   De materialen worden gefactureerd aan de catalogusprijs geldig op facturatiedatum.</t>
  </si>
  <si>
    <t>Uitgeverij VAN IN - Nijverheidsstraat 92/5 - 2160 Wommelgem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</si>
</sst>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9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4" fontId="9" fillId="5" borderId="3" applyNumberFormat="0" applyProtection="0">
      <alignment horizontal="left" vertical="center" indent="1"/>
    </xf>
    <xf numFmtId="0" fontId="23" fillId="0" borderId="0"/>
  </cellStyleXfs>
  <cellXfs count="76">
    <xf numFmtId="0" fontId="0" fillId="0" borderId="0" xfId="0"/>
    <xf numFmtId="4" fontId="0" fillId="0" borderId="0" xfId="0" applyNumberFormat="1" applyAlignment="1">
      <alignment horizontal="right"/>
    </xf>
    <xf numFmtId="0" fontId="4" fillId="0" borderId="0" xfId="0" applyFont="1"/>
    <xf numFmtId="4" fontId="4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3" borderId="0" xfId="0" applyFill="1"/>
    <xf numFmtId="0" fontId="10" fillId="0" borderId="0" xfId="0" applyFont="1"/>
    <xf numFmtId="0" fontId="6" fillId="0" borderId="0" xfId="0" applyFont="1" applyAlignment="1">
      <alignment wrapText="1"/>
    </xf>
    <xf numFmtId="0" fontId="11" fillId="6" borderId="0" xfId="0" applyFont="1" applyFill="1" applyAlignment="1">
      <alignment horizontal="left" wrapText="1"/>
    </xf>
    <xf numFmtId="0" fontId="13" fillId="0" borderId="0" xfId="0" applyFont="1"/>
    <xf numFmtId="2" fontId="4" fillId="0" borderId="0" xfId="0" applyNumberFormat="1" applyFont="1"/>
    <xf numFmtId="0" fontId="8" fillId="4" borderId="0" xfId="0" applyFont="1" applyFill="1" applyAlignment="1">
      <alignment horizontal="left"/>
    </xf>
    <xf numFmtId="0" fontId="0" fillId="4" borderId="0" xfId="0" applyFill="1"/>
    <xf numFmtId="1" fontId="8" fillId="4" borderId="0" xfId="0" applyNumberFormat="1" applyFont="1" applyFill="1" applyAlignment="1">
      <alignment horizontal="left"/>
    </xf>
    <xf numFmtId="0" fontId="4" fillId="0" borderId="2" xfId="0" applyFont="1" applyBorder="1"/>
    <xf numFmtId="2" fontId="4" fillId="0" borderId="2" xfId="0" applyNumberFormat="1" applyFont="1" applyBorder="1"/>
    <xf numFmtId="0" fontId="4" fillId="0" borderId="7" xfId="0" applyFont="1" applyBorder="1"/>
    <xf numFmtId="4" fontId="4" fillId="0" borderId="7" xfId="0" applyNumberFormat="1" applyFont="1" applyBorder="1" applyAlignment="1">
      <alignment horizontal="right"/>
    </xf>
    <xf numFmtId="0" fontId="4" fillId="0" borderId="4" xfId="0" applyFont="1" applyBorder="1"/>
    <xf numFmtId="0" fontId="4" fillId="0" borderId="6" xfId="0" applyFont="1" applyBorder="1"/>
    <xf numFmtId="0" fontId="4" fillId="0" borderId="5" xfId="0" applyFont="1" applyBorder="1"/>
    <xf numFmtId="0" fontId="3" fillId="3" borderId="4" xfId="0" applyFont="1" applyFill="1" applyBorder="1"/>
    <xf numFmtId="0" fontId="3" fillId="3" borderId="6" xfId="0" applyFont="1" applyFill="1" applyBorder="1"/>
    <xf numFmtId="4" fontId="3" fillId="3" borderId="6" xfId="0" applyNumberFormat="1" applyFont="1" applyFill="1" applyBorder="1" applyAlignment="1">
      <alignment horizontal="right"/>
    </xf>
    <xf numFmtId="2" fontId="4" fillId="0" borderId="7" xfId="0" applyNumberFormat="1" applyFont="1" applyBorder="1" applyAlignment="1">
      <alignment horizontal="right"/>
    </xf>
    <xf numFmtId="0" fontId="4" fillId="0" borderId="8" xfId="0" applyFont="1" applyBorder="1"/>
    <xf numFmtId="0" fontId="5" fillId="0" borderId="4" xfId="0" applyFont="1" applyBorder="1"/>
    <xf numFmtId="0" fontId="5" fillId="0" borderId="9" xfId="0" applyFont="1" applyBorder="1"/>
    <xf numFmtId="0" fontId="4" fillId="0" borderId="10" xfId="0" applyFont="1" applyBorder="1"/>
    <xf numFmtId="0" fontId="4" fillId="0" borderId="2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7" borderId="0" xfId="0" applyFill="1"/>
    <xf numFmtId="0" fontId="5" fillId="3" borderId="4" xfId="0" applyFont="1" applyFill="1" applyBorder="1"/>
    <xf numFmtId="0" fontId="5" fillId="3" borderId="5" xfId="0" applyFont="1" applyFill="1" applyBorder="1"/>
    <xf numFmtId="0" fontId="0" fillId="8" borderId="0" xfId="0" applyFill="1"/>
    <xf numFmtId="1" fontId="4" fillId="0" borderId="2" xfId="0" applyNumberFormat="1" applyFont="1" applyBorder="1"/>
    <xf numFmtId="0" fontId="12" fillId="0" borderId="0" xfId="0" applyFont="1"/>
    <xf numFmtId="0" fontId="14" fillId="0" borderId="0" xfId="0" applyFont="1" applyAlignment="1">
      <alignment horizontal="center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Protection="1">
      <protection hidden="1"/>
    </xf>
    <xf numFmtId="0" fontId="4" fillId="0" borderId="2" xfId="0" applyFont="1" applyBorder="1" applyAlignment="1" applyProtection="1">
      <alignment horizontal="center"/>
      <protection hidden="1"/>
    </xf>
    <xf numFmtId="1" fontId="2" fillId="0" borderId="2" xfId="2" applyNumberFormat="1" applyFont="1" applyFill="1" applyBorder="1" applyAlignment="1" applyProtection="1">
      <alignment horizontal="center" vertical="center" wrapText="1"/>
    </xf>
    <xf numFmtId="1" fontId="2" fillId="0" borderId="4" xfId="2" applyNumberFormat="1" applyFont="1" applyFill="1" applyBorder="1" applyAlignment="1" applyProtection="1">
      <alignment vertical="center" wrapText="1"/>
    </xf>
    <xf numFmtId="1" fontId="2" fillId="0" borderId="6" xfId="2" applyNumberFormat="1" applyFont="1" applyFill="1" applyBorder="1" applyAlignment="1" applyProtection="1">
      <alignment horizontal="left" vertical="center" wrapText="1"/>
    </xf>
    <xf numFmtId="1" fontId="2" fillId="0" borderId="5" xfId="2" applyNumberFormat="1" applyFont="1" applyFill="1" applyBorder="1" applyAlignment="1" applyProtection="1">
      <alignment horizontal="left" vertical="center" wrapText="1"/>
    </xf>
    <xf numFmtId="0" fontId="2" fillId="0" borderId="2" xfId="2" applyNumberFormat="1" applyFont="1" applyFill="1" applyBorder="1" applyAlignment="1" applyProtection="1">
      <alignment horizontal="center" vertical="center" wrapText="1"/>
    </xf>
    <xf numFmtId="4" fontId="2" fillId="0" borderId="2" xfId="2" applyNumberFormat="1" applyFont="1" applyFill="1" applyBorder="1" applyAlignment="1" applyProtection="1">
      <alignment horizontal="left" vertical="center" wrapText="1"/>
    </xf>
    <xf numFmtId="4" fontId="2" fillId="0" borderId="2" xfId="2" applyNumberFormat="1" applyFont="1" applyFill="1" applyBorder="1" applyAlignment="1" applyProtection="1">
      <alignment horizontal="right" vertical="center" wrapText="1"/>
    </xf>
    <xf numFmtId="4" fontId="5" fillId="0" borderId="2" xfId="0" applyNumberFormat="1" applyFont="1" applyBorder="1" applyAlignment="1">
      <alignment horizontal="right" wrapText="1"/>
    </xf>
    <xf numFmtId="1" fontId="8" fillId="4" borderId="10" xfId="0" applyNumberFormat="1" applyFont="1" applyFill="1" applyBorder="1" applyAlignment="1" applyProtection="1">
      <alignment horizontal="center"/>
      <protection locked="0"/>
    </xf>
    <xf numFmtId="1" fontId="8" fillId="4" borderId="10" xfId="0" applyNumberFormat="1" applyFont="1" applyFill="1" applyBorder="1" applyAlignment="1" applyProtection="1">
      <alignment horizontal="left"/>
      <protection locked="0"/>
    </xf>
    <xf numFmtId="0" fontId="0" fillId="7" borderId="2" xfId="0" applyFill="1" applyBorder="1" applyAlignment="1">
      <alignment horizontal="center"/>
    </xf>
    <xf numFmtId="2" fontId="18" fillId="8" borderId="2" xfId="0" applyNumberFormat="1" applyFont="1" applyFill="1" applyBorder="1" applyAlignment="1">
      <alignment horizontal="center"/>
    </xf>
    <xf numFmtId="0" fontId="13" fillId="9" borderId="0" xfId="0" applyFont="1" applyFill="1"/>
    <xf numFmtId="0" fontId="13" fillId="10" borderId="0" xfId="0" applyFont="1" applyFill="1"/>
    <xf numFmtId="0" fontId="12" fillId="11" borderId="0" xfId="0" applyFont="1" applyFill="1"/>
    <xf numFmtId="2" fontId="18" fillId="10" borderId="2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1" fontId="4" fillId="0" borderId="2" xfId="0" applyNumberFormat="1" applyFont="1" applyBorder="1" applyAlignment="1" applyProtection="1">
      <alignment horizontal="center"/>
      <protection locked="0"/>
    </xf>
    <xf numFmtId="2" fontId="18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9" fillId="0" borderId="0" xfId="0" applyFont="1"/>
    <xf numFmtId="2" fontId="3" fillId="3" borderId="5" xfId="0" applyNumberFormat="1" applyFont="1" applyFill="1" applyBorder="1"/>
    <xf numFmtId="2" fontId="4" fillId="0" borderId="7" xfId="0" applyNumberFormat="1" applyFont="1" applyBorder="1"/>
    <xf numFmtId="2" fontId="5" fillId="3" borderId="7" xfId="0" applyNumberFormat="1" applyFont="1" applyFill="1" applyBorder="1"/>
    <xf numFmtId="0" fontId="20" fillId="9" borderId="0" xfId="0" applyFont="1" applyFill="1"/>
    <xf numFmtId="0" fontId="11" fillId="11" borderId="0" xfId="0" applyFont="1" applyFill="1"/>
    <xf numFmtId="0" fontId="20" fillId="0" borderId="0" xfId="0" applyFont="1"/>
    <xf numFmtId="0" fontId="2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7" fillId="4" borderId="0" xfId="0" applyFont="1" applyFill="1" applyAlignment="1" applyProtection="1">
      <alignment horizontal="left"/>
      <protection locked="0"/>
    </xf>
    <xf numFmtId="0" fontId="15" fillId="3" borderId="0" xfId="0" applyFont="1" applyFill="1" applyAlignment="1">
      <alignment horizontal="left" vertical="top" wrapText="1"/>
    </xf>
  </cellXfs>
  <cellStyles count="5">
    <cellStyle name="SAPBEXchaText" xfId="1" xr:uid="{00000000-0005-0000-0000-000000000000}"/>
    <cellStyle name="SAPBEXstdItem" xfId="2" xr:uid="{00000000-0005-0000-0000-000001000000}"/>
    <cellStyle name="SAPBEXstdItem 2" xfId="3" xr:uid="{00000000-0005-0000-0000-000002000000}"/>
    <cellStyle name="Standaard" xfId="0" builtinId="0"/>
    <cellStyle name="Standaard 2" xfId="4" xr:uid="{A33658C2-B00B-4967-A08D-51C728406FD3}"/>
  </cellStyles>
  <dxfs count="2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B40000"/>
      <color rgb="FFFFDB75"/>
      <color rgb="FFFFE393"/>
      <color rgb="FFFFE7A3"/>
      <color rgb="FFF0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351814</xdr:colOff>
      <xdr:row>0</xdr:row>
      <xdr:rowOff>0</xdr:rowOff>
    </xdr:from>
    <xdr:to>
      <xdr:col>8</xdr:col>
      <xdr:colOff>84093</xdr:colOff>
      <xdr:row>3</xdr:row>
      <xdr:rowOff>115232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5832" y="0"/>
          <a:ext cx="864587" cy="981191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91</xdr:row>
      <xdr:rowOff>180202</xdr:rowOff>
    </xdr:from>
    <xdr:to>
      <xdr:col>8</xdr:col>
      <xdr:colOff>123704</xdr:colOff>
      <xdr:row>103</xdr:row>
      <xdr:rowOff>54010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652051D-E50D-450A-AE4B-6D352C0C5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19341" y="14512753"/>
          <a:ext cx="5730737" cy="2036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N150"/>
  <sheetViews>
    <sheetView showGridLines="0" showZeros="0" tabSelected="1" topLeftCell="C1" zoomScaleNormal="100" workbookViewId="0">
      <selection activeCell="E5" sqref="E5:K5"/>
    </sheetView>
  </sheetViews>
  <sheetFormatPr defaultColWidth="13.5703125" defaultRowHeight="14.45"/>
  <cols>
    <col min="1" max="1" width="7.42578125" hidden="1" customWidth="1"/>
    <col min="2" max="2" width="6.5703125" hidden="1" customWidth="1"/>
    <col min="3" max="3" width="15.85546875" customWidth="1"/>
    <col min="4" max="4" width="5.85546875" customWidth="1"/>
    <col min="5" max="5" width="31.140625" bestFit="1" customWidth="1"/>
    <col min="8" max="8" width="16.42578125" bestFit="1" customWidth="1"/>
    <col min="9" max="9" width="8.5703125" style="1" customWidth="1"/>
    <col min="10" max="10" width="13.5703125" style="1"/>
    <col min="12" max="12" width="4.140625" hidden="1" customWidth="1"/>
  </cols>
  <sheetData>
    <row r="1" spans="1:11" ht="18.600000000000001">
      <c r="G1" s="71" t="s">
        <v>0</v>
      </c>
    </row>
    <row r="2" spans="1:11" ht="24.75" customHeight="1">
      <c r="E2" s="73"/>
      <c r="F2" s="73"/>
      <c r="G2" s="73"/>
      <c r="H2" s="73"/>
      <c r="I2" s="73"/>
      <c r="J2" s="5"/>
    </row>
    <row r="3" spans="1:11" ht="24.75" customHeight="1">
      <c r="E3" s="73"/>
      <c r="F3" s="73"/>
      <c r="G3" s="73"/>
      <c r="H3" s="73"/>
      <c r="I3" s="73"/>
      <c r="J3" s="5"/>
    </row>
    <row r="4" spans="1:11" s="70" customFormat="1" ht="18" customHeight="1">
      <c r="A4" s="68"/>
      <c r="B4" s="68"/>
      <c r="C4" s="69" t="s">
        <v>1</v>
      </c>
      <c r="D4" s="69"/>
      <c r="E4" s="69"/>
      <c r="F4" s="69"/>
      <c r="G4" s="69"/>
      <c r="H4" s="69"/>
      <c r="I4" s="69"/>
      <c r="J4" s="69"/>
      <c r="K4" s="69"/>
    </row>
    <row r="5" spans="1:11" ht="27" customHeight="1">
      <c r="C5" s="4" t="s">
        <v>2</v>
      </c>
      <c r="D5" s="4"/>
      <c r="E5" s="74"/>
      <c r="F5" s="74"/>
      <c r="G5" s="74"/>
      <c r="H5" s="74"/>
      <c r="I5" s="74"/>
      <c r="J5" s="74"/>
      <c r="K5" s="74"/>
    </row>
    <row r="6" spans="1:11" ht="27" customHeight="1">
      <c r="C6" s="4" t="s">
        <v>3</v>
      </c>
      <c r="D6" s="4"/>
      <c r="E6" s="74"/>
      <c r="F6" s="74"/>
      <c r="G6" s="74"/>
      <c r="H6" s="74"/>
      <c r="I6" s="74"/>
      <c r="J6" s="74"/>
      <c r="K6" s="74"/>
    </row>
    <row r="7" spans="1:11" ht="27" customHeight="1">
      <c r="C7" s="9" t="s">
        <v>4</v>
      </c>
      <c r="D7" s="9"/>
      <c r="E7" s="74"/>
      <c r="F7" s="74"/>
      <c r="G7" s="74"/>
      <c r="H7" s="74"/>
      <c r="I7" s="74"/>
      <c r="J7" s="74"/>
      <c r="K7" s="74"/>
    </row>
    <row r="8" spans="1:11" ht="27" customHeight="1">
      <c r="C8" s="4" t="s">
        <v>5</v>
      </c>
      <c r="D8" s="9"/>
      <c r="E8" s="74"/>
      <c r="F8" s="74"/>
      <c r="G8" s="74"/>
      <c r="H8" s="74"/>
      <c r="I8" s="74"/>
      <c r="J8" s="74"/>
      <c r="K8" s="74"/>
    </row>
    <row r="9" spans="1:11" ht="26.25" customHeight="1">
      <c r="C9" s="4" t="s">
        <v>6</v>
      </c>
      <c r="D9" s="4"/>
      <c r="E9" s="74"/>
      <c r="F9" s="74"/>
      <c r="G9" s="74"/>
      <c r="H9" s="74"/>
      <c r="I9" s="74"/>
      <c r="J9" s="74"/>
      <c r="K9" s="74"/>
    </row>
    <row r="10" spans="1:11" ht="14.25" customHeight="1">
      <c r="C10" s="4"/>
      <c r="D10" s="4"/>
      <c r="H10" s="5"/>
      <c r="I10" s="5"/>
      <c r="J10" s="5"/>
    </row>
    <row r="11" spans="1:11" s="70" customFormat="1" ht="18" customHeight="1">
      <c r="A11" s="68"/>
      <c r="B11" s="68"/>
      <c r="C11" s="69" t="s">
        <v>7</v>
      </c>
      <c r="D11" s="69"/>
      <c r="E11" s="69"/>
      <c r="F11" s="69"/>
      <c r="G11" s="69"/>
      <c r="H11" s="69"/>
      <c r="I11" s="69"/>
      <c r="J11" s="69"/>
      <c r="K11" s="69"/>
    </row>
    <row r="12" spans="1:11" ht="14.25" customHeight="1">
      <c r="C12" s="8"/>
      <c r="D12" s="8"/>
      <c r="H12" s="5"/>
      <c r="I12" s="5"/>
      <c r="J12" s="5"/>
    </row>
    <row r="13" spans="1:11" ht="48" customHeight="1">
      <c r="C13" s="75" t="s">
        <v>8</v>
      </c>
      <c r="D13" s="75"/>
      <c r="E13" s="75"/>
      <c r="F13" s="10"/>
      <c r="H13" s="75" t="s">
        <v>9</v>
      </c>
      <c r="I13" s="75"/>
      <c r="J13" s="75"/>
      <c r="K13" s="75"/>
    </row>
    <row r="14" spans="1:11" ht="14.25" customHeight="1">
      <c r="C14" s="13" t="s">
        <v>10</v>
      </c>
      <c r="D14" s="52"/>
      <c r="E14" s="14"/>
      <c r="F14" s="7"/>
      <c r="H14" s="13" t="s">
        <v>10</v>
      </c>
      <c r="I14" s="53"/>
      <c r="J14" s="15"/>
      <c r="K14" s="14"/>
    </row>
    <row r="15" spans="1:11" ht="15" customHeight="1">
      <c r="C15" s="13" t="s">
        <v>11</v>
      </c>
      <c r="D15" s="52"/>
      <c r="E15" s="14"/>
      <c r="F15" s="7"/>
      <c r="H15" s="13" t="s">
        <v>11</v>
      </c>
      <c r="I15" s="53"/>
      <c r="J15" s="15"/>
      <c r="K15" s="14"/>
    </row>
    <row r="16" spans="1:11" ht="15" customHeight="1">
      <c r="C16" s="13" t="s">
        <v>12</v>
      </c>
      <c r="D16" s="52"/>
      <c r="E16" s="14"/>
      <c r="F16" s="7"/>
      <c r="H16" s="13" t="s">
        <v>12</v>
      </c>
      <c r="I16" s="53"/>
      <c r="J16" s="15"/>
      <c r="K16" s="14"/>
    </row>
    <row r="17" spans="1:14">
      <c r="C17" s="13" t="s">
        <v>13</v>
      </c>
      <c r="D17" s="52"/>
      <c r="E17" s="14"/>
      <c r="F17" s="7"/>
      <c r="H17" s="13" t="s">
        <v>13</v>
      </c>
      <c r="I17" s="53"/>
      <c r="J17" s="15"/>
      <c r="K17" s="14"/>
    </row>
    <row r="18" spans="1:14">
      <c r="C18" s="13" t="s">
        <v>14</v>
      </c>
      <c r="D18" s="52"/>
      <c r="E18" s="14"/>
      <c r="F18" s="7"/>
      <c r="H18" s="13" t="s">
        <v>14</v>
      </c>
      <c r="I18" s="53"/>
      <c r="J18" s="15"/>
      <c r="K18" s="14"/>
    </row>
    <row r="19" spans="1:14">
      <c r="C19" s="13" t="s">
        <v>15</v>
      </c>
      <c r="D19" s="52">
        <v>0</v>
      </c>
      <c r="E19" s="14"/>
      <c r="F19" s="7"/>
      <c r="H19" s="13" t="s">
        <v>15</v>
      </c>
      <c r="I19" s="53">
        <v>0</v>
      </c>
      <c r="J19" s="15"/>
      <c r="K19" s="14"/>
    </row>
    <row r="20" spans="1:14" ht="15" customHeight="1">
      <c r="C20" s="4"/>
      <c r="D20" s="4"/>
      <c r="H20" s="6"/>
      <c r="I20" s="5"/>
      <c r="J20" s="5"/>
    </row>
    <row r="21" spans="1:14" s="70" customFormat="1" ht="18" customHeight="1">
      <c r="A21" s="68"/>
      <c r="B21" s="68"/>
      <c r="C21" s="69" t="s">
        <v>16</v>
      </c>
      <c r="D21" s="69"/>
      <c r="E21" s="69"/>
      <c r="F21" s="69"/>
      <c r="G21" s="69"/>
      <c r="H21" s="69"/>
      <c r="I21" s="69"/>
      <c r="J21" s="69"/>
      <c r="K21" s="69"/>
    </row>
    <row r="22" spans="1:14" s="11" customFormat="1" ht="18" customHeight="1">
      <c r="A22" s="39"/>
      <c r="B22" s="57"/>
      <c r="D22" s="39"/>
      <c r="E22" s="39"/>
      <c r="F22" s="39"/>
      <c r="G22" s="39"/>
      <c r="H22" s="39"/>
      <c r="I22" s="39"/>
      <c r="J22" s="39"/>
      <c r="K22" s="39"/>
    </row>
    <row r="23" spans="1:14" s="70" customFormat="1" ht="18" customHeight="1">
      <c r="A23" s="68"/>
      <c r="B23" s="68"/>
      <c r="C23" s="69" t="s">
        <v>17</v>
      </c>
      <c r="D23" s="69"/>
      <c r="E23" s="69"/>
      <c r="F23" s="69"/>
      <c r="G23" s="69"/>
      <c r="H23" s="69"/>
      <c r="I23" s="69"/>
      <c r="J23" s="69"/>
      <c r="K23" s="69"/>
      <c r="L23" s="70">
        <v>0.9</v>
      </c>
    </row>
    <row r="24" spans="1:14" s="2" customFormat="1" ht="25.5" customHeight="1">
      <c r="C24" s="44" t="s">
        <v>18</v>
      </c>
      <c r="D24" s="45" t="s">
        <v>19</v>
      </c>
      <c r="E24" s="21"/>
      <c r="F24" s="46"/>
      <c r="G24" s="47"/>
      <c r="H24" s="48" t="s">
        <v>20</v>
      </c>
      <c r="I24" s="49"/>
      <c r="J24" s="50" t="s">
        <v>21</v>
      </c>
      <c r="K24" s="51" t="s">
        <v>22</v>
      </c>
    </row>
    <row r="25" spans="1:14" s="2" customFormat="1" ht="12.95">
      <c r="C25" s="44"/>
      <c r="D25" s="23" t="s">
        <v>23</v>
      </c>
      <c r="E25" s="23"/>
      <c r="F25" s="24"/>
      <c r="G25" s="24"/>
      <c r="H25" s="24"/>
      <c r="I25" s="25"/>
      <c r="J25" s="25"/>
      <c r="K25" s="65"/>
    </row>
    <row r="26" spans="1:14" s="2" customFormat="1" ht="15" customHeight="1">
      <c r="B26" s="38"/>
      <c r="C26" s="61"/>
      <c r="D26" s="16" t="s">
        <v>24</v>
      </c>
      <c r="E26" s="20"/>
      <c r="F26" s="21"/>
      <c r="G26" s="22"/>
      <c r="H26" s="31" t="s">
        <v>25</v>
      </c>
      <c r="I26" s="59"/>
      <c r="J26" s="17">
        <v>350</v>
      </c>
      <c r="K26" s="17">
        <f t="shared" ref="K26:K28" si="0">J26*C26</f>
        <v>0</v>
      </c>
    </row>
    <row r="27" spans="1:14" s="2" customFormat="1" ht="15" customHeight="1">
      <c r="B27" s="38"/>
      <c r="C27" s="61"/>
      <c r="D27" s="20" t="s">
        <v>26</v>
      </c>
      <c r="E27" s="20"/>
      <c r="F27" s="21"/>
      <c r="G27" s="21"/>
      <c r="H27" s="31" t="s">
        <v>27</v>
      </c>
      <c r="I27" s="59"/>
      <c r="J27" s="17">
        <v>75</v>
      </c>
      <c r="K27" s="17">
        <f t="shared" si="0"/>
        <v>0</v>
      </c>
    </row>
    <row r="28" spans="1:14" s="2" customFormat="1" ht="15" customHeight="1">
      <c r="B28" s="38"/>
      <c r="C28" s="61"/>
      <c r="D28" s="20" t="s">
        <v>28</v>
      </c>
      <c r="E28" s="20"/>
      <c r="F28" s="21"/>
      <c r="G28" s="22"/>
      <c r="H28" s="31" t="s">
        <v>29</v>
      </c>
      <c r="I28" s="59"/>
      <c r="J28" s="17">
        <v>110.5</v>
      </c>
      <c r="K28" s="17">
        <f t="shared" si="0"/>
        <v>0</v>
      </c>
    </row>
    <row r="29" spans="1:14" s="2" customFormat="1" ht="13.5" customHeight="1">
      <c r="B29" s="16"/>
      <c r="C29" s="42"/>
      <c r="D29" s="23" t="s">
        <v>30</v>
      </c>
      <c r="E29" s="23"/>
      <c r="F29" s="24"/>
      <c r="G29" s="24"/>
      <c r="H29" s="24"/>
      <c r="I29" s="25"/>
      <c r="J29" s="25"/>
      <c r="K29" s="65"/>
      <c r="L29" s="2">
        <v>1</v>
      </c>
    </row>
    <row r="30" spans="1:14" s="2" customFormat="1" ht="13.5" customHeight="1">
      <c r="B30" s="16"/>
      <c r="C30" s="42"/>
      <c r="D30" s="28" t="s">
        <v>31</v>
      </c>
      <c r="E30" s="28"/>
      <c r="F30" s="30"/>
      <c r="G30" s="22"/>
      <c r="H30" s="18"/>
      <c r="I30" s="19"/>
      <c r="J30" s="19"/>
      <c r="K30" s="66"/>
    </row>
    <row r="31" spans="1:14" s="2" customFormat="1" ht="13.5" customHeight="1">
      <c r="B31" s="38">
        <f>$D$14+I14</f>
        <v>0</v>
      </c>
      <c r="C31" s="61">
        <f>B31</f>
        <v>0</v>
      </c>
      <c r="D31" s="16" t="s">
        <v>32</v>
      </c>
      <c r="E31" s="20"/>
      <c r="F31" s="21"/>
      <c r="G31" s="22"/>
      <c r="H31" s="31" t="s">
        <v>33</v>
      </c>
      <c r="I31" s="54" t="s">
        <v>34</v>
      </c>
      <c r="J31" s="17">
        <v>36.75</v>
      </c>
      <c r="K31" s="17">
        <f>$L$29*J31*C31</f>
        <v>0</v>
      </c>
      <c r="N31" s="12"/>
    </row>
    <row r="32" spans="1:14" s="2" customFormat="1" ht="13.5" customHeight="1">
      <c r="B32" s="38"/>
      <c r="C32" s="61"/>
      <c r="D32" s="20" t="s">
        <v>35</v>
      </c>
      <c r="E32" s="20"/>
      <c r="F32" s="21"/>
      <c r="G32" s="22"/>
      <c r="H32" s="31" t="s">
        <v>36</v>
      </c>
      <c r="I32" s="63"/>
      <c r="J32" s="17">
        <v>20.5</v>
      </c>
      <c r="K32" s="17">
        <f t="shared" ref="K32:K40" si="1">$L$29*J32*C32</f>
        <v>0</v>
      </c>
      <c r="N32" s="12"/>
    </row>
    <row r="33" spans="2:14" s="2" customFormat="1" ht="13.5" customHeight="1">
      <c r="B33" s="38"/>
      <c r="C33" s="61"/>
      <c r="D33" s="20" t="s">
        <v>37</v>
      </c>
      <c r="E33" s="20"/>
      <c r="F33" s="21"/>
      <c r="G33" s="22"/>
      <c r="H33" s="31" t="s">
        <v>38</v>
      </c>
      <c r="I33" s="55" t="s">
        <v>39</v>
      </c>
      <c r="J33" s="17">
        <v>1.1000000000000001</v>
      </c>
      <c r="K33" s="17">
        <f t="shared" si="1"/>
        <v>0</v>
      </c>
      <c r="N33" s="12"/>
    </row>
    <row r="34" spans="2:14" s="2" customFormat="1" ht="13.5" customHeight="1">
      <c r="B34" s="16"/>
      <c r="C34" s="43"/>
      <c r="D34" s="28" t="s">
        <v>40</v>
      </c>
      <c r="E34" s="28"/>
      <c r="F34" s="21"/>
      <c r="G34" s="22"/>
      <c r="H34" s="31"/>
      <c r="I34" s="17"/>
      <c r="J34" s="17"/>
      <c r="K34" s="17">
        <f t="shared" si="1"/>
        <v>0</v>
      </c>
      <c r="N34" s="12"/>
    </row>
    <row r="35" spans="2:14" s="2" customFormat="1" ht="13.5" customHeight="1">
      <c r="B35" s="38"/>
      <c r="C35" s="61"/>
      <c r="D35" s="16" t="s">
        <v>41</v>
      </c>
      <c r="E35" s="20"/>
      <c r="F35" s="21"/>
      <c r="G35" s="22"/>
      <c r="H35" s="31" t="s">
        <v>42</v>
      </c>
      <c r="I35" s="55" t="s">
        <v>39</v>
      </c>
      <c r="J35" s="17">
        <v>525</v>
      </c>
      <c r="K35" s="17">
        <f t="shared" si="1"/>
        <v>0</v>
      </c>
      <c r="N35" s="12"/>
    </row>
    <row r="36" spans="2:14" s="2" customFormat="1" ht="13.5" customHeight="1">
      <c r="B36" s="16"/>
      <c r="C36" s="43"/>
      <c r="D36" s="28" t="s">
        <v>43</v>
      </c>
      <c r="E36" s="28"/>
      <c r="F36" s="21"/>
      <c r="G36" s="22"/>
      <c r="H36" s="31"/>
      <c r="I36" s="17"/>
      <c r="J36" s="17"/>
      <c r="K36" s="17">
        <f t="shared" si="1"/>
        <v>0</v>
      </c>
      <c r="N36" s="12"/>
    </row>
    <row r="37" spans="2:14" s="2" customFormat="1" ht="13.5" customHeight="1">
      <c r="B37" s="38"/>
      <c r="C37" s="61"/>
      <c r="D37" s="16" t="s">
        <v>44</v>
      </c>
      <c r="E37" s="20"/>
      <c r="F37" s="21"/>
      <c r="G37" s="22"/>
      <c r="H37" s="31" t="s">
        <v>45</v>
      </c>
      <c r="I37" s="55" t="s">
        <v>39</v>
      </c>
      <c r="J37" s="17">
        <v>84</v>
      </c>
      <c r="K37" s="17">
        <f t="shared" si="1"/>
        <v>0</v>
      </c>
      <c r="N37" s="12"/>
    </row>
    <row r="38" spans="2:14" s="2" customFormat="1" ht="13.5" customHeight="1">
      <c r="B38" s="38"/>
      <c r="C38" s="61"/>
      <c r="D38" s="20" t="s">
        <v>46</v>
      </c>
      <c r="E38" s="20"/>
      <c r="F38" s="21"/>
      <c r="G38" s="21"/>
      <c r="H38" s="60" t="s">
        <v>47</v>
      </c>
      <c r="I38" s="62"/>
      <c r="J38" s="17">
        <v>4.3500000000000005</v>
      </c>
      <c r="K38" s="17">
        <f t="shared" si="1"/>
        <v>0</v>
      </c>
      <c r="N38" s="12"/>
    </row>
    <row r="39" spans="2:14" s="2" customFormat="1" ht="13.5" customHeight="1">
      <c r="B39" s="38"/>
      <c r="C39" s="61"/>
      <c r="D39" s="20" t="s">
        <v>26</v>
      </c>
      <c r="E39" s="20"/>
      <c r="F39" s="21"/>
      <c r="G39" s="21"/>
      <c r="H39" s="31" t="s">
        <v>27</v>
      </c>
      <c r="I39" s="62"/>
      <c r="J39" s="17">
        <v>75</v>
      </c>
      <c r="K39" s="17">
        <f t="shared" si="1"/>
        <v>0</v>
      </c>
      <c r="N39" s="12"/>
    </row>
    <row r="40" spans="2:14" s="2" customFormat="1" ht="13.5" customHeight="1">
      <c r="B40" s="38"/>
      <c r="C40" s="61"/>
      <c r="D40" s="16" t="s">
        <v>48</v>
      </c>
      <c r="E40" s="20"/>
      <c r="F40" s="21"/>
      <c r="G40" s="21"/>
      <c r="H40" s="31" t="s">
        <v>49</v>
      </c>
      <c r="I40" s="62"/>
      <c r="J40" s="17">
        <v>110.5</v>
      </c>
      <c r="K40" s="17">
        <f t="shared" si="1"/>
        <v>0</v>
      </c>
      <c r="N40" s="12"/>
    </row>
    <row r="41" spans="2:14" s="2" customFormat="1" ht="13.5" customHeight="1">
      <c r="B41" s="16"/>
      <c r="C41" s="43"/>
      <c r="D41" s="23" t="s">
        <v>50</v>
      </c>
      <c r="E41" s="23"/>
      <c r="F41" s="24"/>
      <c r="G41" s="24"/>
      <c r="H41" s="32"/>
      <c r="I41" s="24"/>
      <c r="J41" s="24"/>
      <c r="K41" s="65"/>
      <c r="N41" s="12"/>
    </row>
    <row r="42" spans="2:14" s="2" customFormat="1" ht="13.5" customHeight="1">
      <c r="B42" s="16"/>
      <c r="C42" s="43"/>
      <c r="D42" s="29" t="s">
        <v>31</v>
      </c>
      <c r="E42" s="29"/>
      <c r="F42" s="30"/>
      <c r="G42" s="27"/>
      <c r="H42" s="33"/>
      <c r="I42" s="26"/>
      <c r="J42" s="26"/>
      <c r="K42" s="66"/>
      <c r="N42" s="12"/>
    </row>
    <row r="43" spans="2:14" s="2" customFormat="1" ht="13.5" customHeight="1">
      <c r="B43" s="38">
        <f>$D$15+$I$15</f>
        <v>0</v>
      </c>
      <c r="C43" s="61">
        <f>B43</f>
        <v>0</v>
      </c>
      <c r="D43" s="16" t="s">
        <v>51</v>
      </c>
      <c r="E43" s="29"/>
      <c r="F43" s="30"/>
      <c r="G43" s="27"/>
      <c r="H43" s="31" t="s">
        <v>52</v>
      </c>
      <c r="I43" s="54" t="s">
        <v>34</v>
      </c>
      <c r="J43" s="17">
        <v>36.75</v>
      </c>
      <c r="K43" s="66">
        <f>$L$29*J43*C43</f>
        <v>0</v>
      </c>
      <c r="N43" s="12"/>
    </row>
    <row r="44" spans="2:14" s="2" customFormat="1" ht="13.5" customHeight="1">
      <c r="B44" s="38"/>
      <c r="C44" s="61"/>
      <c r="D44" s="20" t="s">
        <v>53</v>
      </c>
      <c r="E44" s="29"/>
      <c r="F44" s="30"/>
      <c r="G44" s="27"/>
      <c r="H44" s="31" t="s">
        <v>54</v>
      </c>
      <c r="I44" s="17"/>
      <c r="J44" s="17">
        <v>20.5</v>
      </c>
      <c r="K44" s="66">
        <f t="shared" ref="K44:K51" si="2">$L$29*J44*C44</f>
        <v>0</v>
      </c>
      <c r="N44" s="12"/>
    </row>
    <row r="45" spans="2:14" s="2" customFormat="1" ht="13.5" customHeight="1">
      <c r="B45" s="38"/>
      <c r="C45" s="61"/>
      <c r="D45" s="20" t="s">
        <v>55</v>
      </c>
      <c r="E45" s="29"/>
      <c r="F45" s="30"/>
      <c r="G45" s="27"/>
      <c r="H45" s="31" t="s">
        <v>56</v>
      </c>
      <c r="I45" s="55" t="s">
        <v>39</v>
      </c>
      <c r="J45" s="17">
        <v>1.1000000000000001</v>
      </c>
      <c r="K45" s="66">
        <f t="shared" si="2"/>
        <v>0</v>
      </c>
      <c r="N45" s="12"/>
    </row>
    <row r="46" spans="2:14" s="2" customFormat="1" ht="13.5" customHeight="1">
      <c r="B46" s="16"/>
      <c r="C46" s="43"/>
      <c r="D46" s="28" t="s">
        <v>40</v>
      </c>
      <c r="E46" s="28"/>
      <c r="F46" s="21"/>
      <c r="G46" s="22"/>
      <c r="H46" s="31"/>
      <c r="I46" s="17"/>
      <c r="K46" s="66">
        <f t="shared" si="2"/>
        <v>0</v>
      </c>
      <c r="N46" s="12"/>
    </row>
    <row r="47" spans="2:14" s="2" customFormat="1" ht="13.5" customHeight="1">
      <c r="B47" s="38"/>
      <c r="C47" s="61"/>
      <c r="D47" s="16" t="s">
        <v>57</v>
      </c>
      <c r="E47" s="20"/>
      <c r="F47" s="21"/>
      <c r="G47" s="22"/>
      <c r="H47" s="31" t="s">
        <v>58</v>
      </c>
      <c r="I47" s="55" t="s">
        <v>39</v>
      </c>
      <c r="J47" s="17">
        <v>525</v>
      </c>
      <c r="K47" s="66">
        <f t="shared" si="2"/>
        <v>0</v>
      </c>
      <c r="N47" s="12"/>
    </row>
    <row r="48" spans="2:14" s="2" customFormat="1" ht="13.5" customHeight="1">
      <c r="B48" s="16"/>
      <c r="C48" s="43"/>
      <c r="D48" s="28" t="s">
        <v>43</v>
      </c>
      <c r="E48" s="28"/>
      <c r="F48" s="21"/>
      <c r="G48" s="22"/>
      <c r="H48" s="31"/>
      <c r="I48" s="17"/>
      <c r="J48" s="17"/>
      <c r="K48" s="66">
        <f t="shared" si="2"/>
        <v>0</v>
      </c>
      <c r="N48" s="12"/>
    </row>
    <row r="49" spans="2:14" s="2" customFormat="1" ht="13.5" customHeight="1">
      <c r="B49" s="38"/>
      <c r="C49" s="61"/>
      <c r="D49" s="16" t="s">
        <v>59</v>
      </c>
      <c r="E49" s="20"/>
      <c r="F49" s="21"/>
      <c r="G49" s="22"/>
      <c r="H49" s="31" t="s">
        <v>60</v>
      </c>
      <c r="I49" s="55" t="s">
        <v>39</v>
      </c>
      <c r="J49" s="17">
        <v>84</v>
      </c>
      <c r="K49" s="66">
        <f t="shared" si="2"/>
        <v>0</v>
      </c>
      <c r="N49" s="12"/>
    </row>
    <row r="50" spans="2:14" s="2" customFormat="1" ht="13.5" customHeight="1">
      <c r="B50" s="38"/>
      <c r="C50" s="61"/>
      <c r="D50" s="20" t="s">
        <v>61</v>
      </c>
      <c r="E50" s="20"/>
      <c r="F50" s="21"/>
      <c r="G50" s="22"/>
      <c r="H50" s="31" t="s">
        <v>62</v>
      </c>
      <c r="I50" s="62"/>
      <c r="J50" s="17">
        <v>4.3500000000000005</v>
      </c>
      <c r="K50" s="66">
        <f t="shared" si="2"/>
        <v>0</v>
      </c>
      <c r="N50" s="12"/>
    </row>
    <row r="51" spans="2:14" s="2" customFormat="1" ht="13.5" customHeight="1">
      <c r="B51" s="38"/>
      <c r="C51" s="61"/>
      <c r="D51" s="20" t="s">
        <v>63</v>
      </c>
      <c r="E51" s="20"/>
      <c r="F51" s="21"/>
      <c r="G51" s="22"/>
      <c r="H51" s="31" t="s">
        <v>64</v>
      </c>
      <c r="I51" s="62"/>
      <c r="J51" s="17">
        <v>110.5</v>
      </c>
      <c r="K51" s="66">
        <f t="shared" si="2"/>
        <v>0</v>
      </c>
      <c r="N51" s="12"/>
    </row>
    <row r="52" spans="2:14" s="2" customFormat="1" ht="13.5" customHeight="1">
      <c r="B52" s="38"/>
      <c r="C52" s="41"/>
      <c r="D52" s="23" t="s">
        <v>65</v>
      </c>
      <c r="E52" s="23"/>
      <c r="F52" s="24"/>
      <c r="G52" s="24"/>
      <c r="H52" s="32"/>
      <c r="I52" s="24"/>
      <c r="J52" s="24"/>
      <c r="K52" s="65"/>
      <c r="N52" s="12"/>
    </row>
    <row r="53" spans="2:14" s="2" customFormat="1" ht="13.5" customHeight="1">
      <c r="B53" s="16"/>
      <c r="C53" s="43"/>
      <c r="D53" s="29" t="s">
        <v>31</v>
      </c>
      <c r="E53" s="29"/>
      <c r="F53" s="30"/>
      <c r="G53" s="27"/>
      <c r="H53" s="33"/>
      <c r="I53" s="26"/>
      <c r="J53" s="26"/>
      <c r="K53" s="66"/>
      <c r="N53" s="12"/>
    </row>
    <row r="54" spans="2:14" s="2" customFormat="1" ht="13.5" customHeight="1">
      <c r="B54" s="38">
        <f>$D$16+I16</f>
        <v>0</v>
      </c>
      <c r="C54" s="61">
        <f>B54</f>
        <v>0</v>
      </c>
      <c r="D54" s="16" t="s">
        <v>66</v>
      </c>
      <c r="E54" s="29"/>
      <c r="F54" s="30"/>
      <c r="G54" s="27"/>
      <c r="H54" s="31" t="s">
        <v>67</v>
      </c>
      <c r="I54" s="54" t="s">
        <v>34</v>
      </c>
      <c r="J54" s="17">
        <v>37.800000000000004</v>
      </c>
      <c r="K54" s="66">
        <f>$L$29*J54*C54</f>
        <v>0</v>
      </c>
      <c r="N54" s="12"/>
    </row>
    <row r="55" spans="2:14" s="2" customFormat="1" ht="13.5" customHeight="1">
      <c r="B55" s="38"/>
      <c r="C55" s="61"/>
      <c r="D55" s="20" t="s">
        <v>68</v>
      </c>
      <c r="E55" s="29"/>
      <c r="F55" s="30"/>
      <c r="G55" s="27"/>
      <c r="H55" s="31" t="s">
        <v>69</v>
      </c>
      <c r="I55" s="17"/>
      <c r="J55" s="17">
        <v>20.5</v>
      </c>
      <c r="K55" s="66">
        <f t="shared" ref="K55:K61" si="3">$L$29*J55*C55</f>
        <v>0</v>
      </c>
      <c r="N55" s="12"/>
    </row>
    <row r="56" spans="2:14" s="2" customFormat="1" ht="13.5" customHeight="1">
      <c r="B56" s="38"/>
      <c r="C56" s="61"/>
      <c r="D56" s="20" t="s">
        <v>70</v>
      </c>
      <c r="E56" s="29"/>
      <c r="F56" s="30"/>
      <c r="G56" s="27"/>
      <c r="H56" s="31" t="s">
        <v>71</v>
      </c>
      <c r="I56" s="55" t="s">
        <v>39</v>
      </c>
      <c r="J56" s="17">
        <v>1.1000000000000001</v>
      </c>
      <c r="K56" s="66">
        <f t="shared" si="3"/>
        <v>0</v>
      </c>
      <c r="N56" s="12"/>
    </row>
    <row r="57" spans="2:14" s="2" customFormat="1" ht="13.5" customHeight="1">
      <c r="B57" s="16"/>
      <c r="C57" s="43"/>
      <c r="D57" s="28" t="s">
        <v>40</v>
      </c>
      <c r="E57" s="28"/>
      <c r="F57" s="21"/>
      <c r="G57" s="22"/>
      <c r="H57" s="31"/>
      <c r="I57" s="17"/>
      <c r="J57" s="17"/>
      <c r="K57" s="66">
        <f t="shared" si="3"/>
        <v>0</v>
      </c>
      <c r="N57" s="12"/>
    </row>
    <row r="58" spans="2:14" s="2" customFormat="1" ht="13.5" customHeight="1">
      <c r="B58" s="38"/>
      <c r="C58" s="61"/>
      <c r="D58" s="16" t="s">
        <v>72</v>
      </c>
      <c r="E58" s="20"/>
      <c r="F58" s="21"/>
      <c r="G58" s="22"/>
      <c r="H58" s="31" t="s">
        <v>73</v>
      </c>
      <c r="I58" s="55" t="s">
        <v>39</v>
      </c>
      <c r="J58" s="17">
        <v>525</v>
      </c>
      <c r="K58" s="66">
        <f t="shared" si="3"/>
        <v>0</v>
      </c>
      <c r="N58" s="12"/>
    </row>
    <row r="59" spans="2:14" s="2" customFormat="1" ht="13.5" customHeight="1">
      <c r="B59" s="16"/>
      <c r="C59" s="43"/>
      <c r="D59" s="28" t="s">
        <v>43</v>
      </c>
      <c r="E59" s="28"/>
      <c r="F59" s="21"/>
      <c r="G59" s="22"/>
      <c r="H59" s="31"/>
      <c r="I59" s="17"/>
      <c r="J59" s="17"/>
      <c r="K59" s="66">
        <f t="shared" si="3"/>
        <v>0</v>
      </c>
      <c r="N59" s="12"/>
    </row>
    <row r="60" spans="2:14" s="2" customFormat="1" ht="13.5" customHeight="1">
      <c r="B60" s="38"/>
      <c r="C60" s="61"/>
      <c r="D60" s="16" t="s">
        <v>74</v>
      </c>
      <c r="E60" s="20"/>
      <c r="F60" s="21"/>
      <c r="G60" s="22"/>
      <c r="H60" s="31" t="s">
        <v>75</v>
      </c>
      <c r="I60" s="55" t="s">
        <v>39</v>
      </c>
      <c r="J60" s="17">
        <v>84</v>
      </c>
      <c r="K60" s="66">
        <f t="shared" si="3"/>
        <v>0</v>
      </c>
      <c r="N60" s="12"/>
    </row>
    <row r="61" spans="2:14" s="2" customFormat="1" ht="13.5" customHeight="1">
      <c r="B61" s="38"/>
      <c r="C61" s="61"/>
      <c r="D61" s="20" t="s">
        <v>76</v>
      </c>
      <c r="E61" s="20"/>
      <c r="F61" s="21"/>
      <c r="G61" s="22"/>
      <c r="H61" s="31" t="s">
        <v>77</v>
      </c>
      <c r="I61" s="62"/>
      <c r="J61" s="17">
        <v>110.5</v>
      </c>
      <c r="K61" s="66">
        <f t="shared" si="3"/>
        <v>0</v>
      </c>
      <c r="N61" s="12"/>
    </row>
    <row r="62" spans="2:14" s="2" customFormat="1" ht="13.5" customHeight="1">
      <c r="B62" s="38"/>
      <c r="C62" s="41"/>
      <c r="D62" s="23" t="s">
        <v>78</v>
      </c>
      <c r="E62" s="23"/>
      <c r="F62" s="24"/>
      <c r="G62" s="24"/>
      <c r="H62" s="32"/>
      <c r="I62" s="24"/>
      <c r="J62" s="24"/>
      <c r="K62" s="65"/>
      <c r="N62" s="12"/>
    </row>
    <row r="63" spans="2:14" s="2" customFormat="1" ht="13.5" customHeight="1">
      <c r="B63" s="16"/>
      <c r="C63" s="43"/>
      <c r="D63" s="29" t="s">
        <v>31</v>
      </c>
      <c r="E63" s="29"/>
      <c r="F63" s="30"/>
      <c r="G63" s="27"/>
      <c r="H63" s="33"/>
      <c r="I63" s="26"/>
      <c r="J63" s="26"/>
      <c r="K63" s="66"/>
      <c r="N63" s="12"/>
    </row>
    <row r="64" spans="2:14" s="2" customFormat="1" ht="13.5" customHeight="1">
      <c r="B64" s="38">
        <f>$D$17+I17</f>
        <v>0</v>
      </c>
      <c r="C64" s="61">
        <f>B64</f>
        <v>0</v>
      </c>
      <c r="D64" s="16" t="s">
        <v>79</v>
      </c>
      <c r="E64" s="29"/>
      <c r="F64" s="30"/>
      <c r="G64" s="27"/>
      <c r="H64" s="31" t="s">
        <v>80</v>
      </c>
      <c r="I64" s="54" t="s">
        <v>34</v>
      </c>
      <c r="J64" s="17">
        <v>37.800000000000004</v>
      </c>
      <c r="K64" s="66">
        <f>$L$29*J64*C64</f>
        <v>0</v>
      </c>
      <c r="N64" s="12"/>
    </row>
    <row r="65" spans="2:14" s="2" customFormat="1" ht="13.5" customHeight="1">
      <c r="B65" s="38"/>
      <c r="C65" s="61"/>
      <c r="D65" s="20" t="s">
        <v>81</v>
      </c>
      <c r="E65" s="29"/>
      <c r="F65" s="30"/>
      <c r="G65" s="27"/>
      <c r="H65" s="31" t="s">
        <v>82</v>
      </c>
      <c r="I65" s="55" t="s">
        <v>39</v>
      </c>
      <c r="J65" s="17">
        <v>1.1000000000000001</v>
      </c>
      <c r="K65" s="17">
        <f>J65*C65</f>
        <v>0</v>
      </c>
      <c r="N65" s="12"/>
    </row>
    <row r="66" spans="2:14" s="2" customFormat="1" ht="13.5" customHeight="1">
      <c r="B66" s="16"/>
      <c r="C66" s="43"/>
      <c r="D66" s="28" t="s">
        <v>40</v>
      </c>
      <c r="E66" s="28"/>
      <c r="F66" s="21"/>
      <c r="G66" s="22"/>
      <c r="H66" s="31"/>
      <c r="I66" s="17"/>
      <c r="J66" s="17"/>
      <c r="K66" s="17"/>
      <c r="N66" s="12"/>
    </row>
    <row r="67" spans="2:14" s="2" customFormat="1" ht="13.5" customHeight="1">
      <c r="B67" s="38"/>
      <c r="C67" s="61"/>
      <c r="D67" s="16" t="s">
        <v>83</v>
      </c>
      <c r="E67" s="20"/>
      <c r="F67" s="21"/>
      <c r="G67" s="22"/>
      <c r="H67" s="31" t="s">
        <v>84</v>
      </c>
      <c r="I67" s="55" t="s">
        <v>39</v>
      </c>
      <c r="J67" s="17">
        <v>525</v>
      </c>
      <c r="K67" s="17">
        <f t="shared" ref="K67" si="4">J67*C67</f>
        <v>0</v>
      </c>
      <c r="N67" s="12"/>
    </row>
    <row r="68" spans="2:14" s="2" customFormat="1" ht="13.5" customHeight="1">
      <c r="B68" s="16"/>
      <c r="C68" s="43"/>
      <c r="D68" s="28" t="s">
        <v>43</v>
      </c>
      <c r="E68" s="28"/>
      <c r="F68" s="21"/>
      <c r="G68" s="22"/>
      <c r="H68" s="31"/>
      <c r="I68" s="17"/>
      <c r="J68" s="17"/>
      <c r="K68" s="17"/>
      <c r="N68" s="12"/>
    </row>
    <row r="69" spans="2:14" s="2" customFormat="1" ht="13.5" customHeight="1">
      <c r="B69" s="38"/>
      <c r="C69" s="61"/>
      <c r="D69" s="16" t="s">
        <v>85</v>
      </c>
      <c r="E69" s="20"/>
      <c r="F69" s="21"/>
      <c r="G69" s="22"/>
      <c r="H69" s="31" t="s">
        <v>86</v>
      </c>
      <c r="I69" s="55" t="s">
        <v>39</v>
      </c>
      <c r="J69" s="17">
        <v>84</v>
      </c>
      <c r="K69" s="17">
        <f>J69*C69</f>
        <v>0</v>
      </c>
      <c r="N69" s="12"/>
    </row>
    <row r="70" spans="2:14" s="2" customFormat="1" ht="13.5" customHeight="1">
      <c r="B70" s="38"/>
      <c r="C70" s="61"/>
      <c r="D70" s="20" t="s">
        <v>87</v>
      </c>
      <c r="E70" s="20"/>
      <c r="F70" s="21"/>
      <c r="G70" s="22"/>
      <c r="H70" s="31" t="s">
        <v>88</v>
      </c>
      <c r="I70" s="62"/>
      <c r="J70" s="17">
        <v>110.5</v>
      </c>
      <c r="K70" s="17">
        <f>J70*C70</f>
        <v>0</v>
      </c>
      <c r="N70" s="12"/>
    </row>
    <row r="71" spans="2:14" s="2" customFormat="1" ht="13.5" customHeight="1">
      <c r="B71" s="38"/>
      <c r="C71" s="41"/>
      <c r="D71" s="23" t="s">
        <v>89</v>
      </c>
      <c r="E71" s="23"/>
      <c r="F71" s="24"/>
      <c r="G71" s="24"/>
      <c r="H71" s="32"/>
      <c r="I71" s="24"/>
      <c r="J71" s="24"/>
      <c r="K71" s="65"/>
      <c r="N71" s="12"/>
    </row>
    <row r="72" spans="2:14" s="2" customFormat="1" ht="13.5" customHeight="1">
      <c r="B72" s="38"/>
      <c r="C72" s="41"/>
      <c r="D72" s="29" t="s">
        <v>31</v>
      </c>
      <c r="E72" s="29"/>
      <c r="F72" s="30"/>
      <c r="G72" s="27"/>
      <c r="H72" s="33"/>
      <c r="I72" s="26"/>
      <c r="J72" s="26"/>
      <c r="K72" s="17"/>
      <c r="N72" s="12"/>
    </row>
    <row r="73" spans="2:14" s="2" customFormat="1" ht="13.5" customHeight="1">
      <c r="B73" s="38">
        <f>$D$18+I18</f>
        <v>0</v>
      </c>
      <c r="C73" s="61">
        <f>B73</f>
        <v>0</v>
      </c>
      <c r="D73" s="16" t="s">
        <v>90</v>
      </c>
      <c r="E73" s="29"/>
      <c r="F73" s="30"/>
      <c r="G73" s="27"/>
      <c r="H73" s="31" t="s">
        <v>91</v>
      </c>
      <c r="I73" s="54" t="s">
        <v>34</v>
      </c>
      <c r="J73" s="17">
        <v>38.85</v>
      </c>
      <c r="K73" s="17">
        <f>$L$29*J73*C73</f>
        <v>0</v>
      </c>
      <c r="N73" s="12"/>
    </row>
    <row r="74" spans="2:14" s="2" customFormat="1" ht="13.5" customHeight="1">
      <c r="B74" s="38"/>
      <c r="C74" s="41"/>
      <c r="D74" s="28" t="s">
        <v>40</v>
      </c>
      <c r="E74" s="28"/>
      <c r="F74" s="21"/>
      <c r="G74" s="22"/>
      <c r="H74" s="31"/>
      <c r="I74" s="17"/>
      <c r="J74" s="17"/>
      <c r="K74" s="17">
        <f t="shared" ref="K74:K78" si="5">$L$29*J74*C74</f>
        <v>0</v>
      </c>
      <c r="N74" s="12"/>
    </row>
    <row r="75" spans="2:14" s="2" customFormat="1" ht="13.5" customHeight="1">
      <c r="B75" s="38"/>
      <c r="C75" s="61"/>
      <c r="D75" s="16" t="s">
        <v>92</v>
      </c>
      <c r="E75" s="20"/>
      <c r="F75" s="21"/>
      <c r="G75" s="22"/>
      <c r="H75" s="31" t="s">
        <v>93</v>
      </c>
      <c r="I75" s="55" t="s">
        <v>39</v>
      </c>
      <c r="J75" s="17">
        <v>525</v>
      </c>
      <c r="K75" s="17">
        <f t="shared" si="5"/>
        <v>0</v>
      </c>
      <c r="N75" s="12"/>
    </row>
    <row r="76" spans="2:14" s="2" customFormat="1" ht="13.5" customHeight="1">
      <c r="B76" s="38"/>
      <c r="C76" s="41"/>
      <c r="D76" s="28" t="s">
        <v>43</v>
      </c>
      <c r="E76" s="28"/>
      <c r="F76" s="21"/>
      <c r="G76" s="22"/>
      <c r="H76" s="31"/>
      <c r="I76" s="17"/>
      <c r="J76" s="17"/>
      <c r="K76" s="17">
        <f t="shared" si="5"/>
        <v>0</v>
      </c>
      <c r="N76" s="12"/>
    </row>
    <row r="77" spans="2:14" s="2" customFormat="1" ht="13.5" customHeight="1">
      <c r="B77" s="38"/>
      <c r="C77" s="61"/>
      <c r="D77" s="16" t="s">
        <v>94</v>
      </c>
      <c r="E77" s="20"/>
      <c r="F77" s="21"/>
      <c r="G77" s="22"/>
      <c r="H77" s="31" t="s">
        <v>95</v>
      </c>
      <c r="I77" s="55" t="s">
        <v>39</v>
      </c>
      <c r="J77" s="17">
        <v>84</v>
      </c>
      <c r="K77" s="17">
        <f t="shared" si="5"/>
        <v>0</v>
      </c>
      <c r="N77" s="12"/>
    </row>
    <row r="78" spans="2:14" s="2" customFormat="1" ht="13.5" customHeight="1">
      <c r="B78" s="38"/>
      <c r="C78" s="61"/>
      <c r="D78" s="20" t="s">
        <v>96</v>
      </c>
      <c r="E78" s="20"/>
      <c r="F78" s="21"/>
      <c r="G78" s="22"/>
      <c r="H78" s="31" t="s">
        <v>97</v>
      </c>
      <c r="I78" s="62"/>
      <c r="J78" s="17">
        <v>110</v>
      </c>
      <c r="K78" s="17">
        <f t="shared" si="5"/>
        <v>0</v>
      </c>
      <c r="N78" s="12"/>
    </row>
    <row r="79" spans="2:14" s="2" customFormat="1" ht="13.5" customHeight="1">
      <c r="B79" s="38"/>
      <c r="C79" s="41"/>
      <c r="D79" s="23" t="s">
        <v>98</v>
      </c>
      <c r="E79" s="23"/>
      <c r="F79" s="24"/>
      <c r="G79" s="24"/>
      <c r="H79" s="32"/>
      <c r="I79" s="24"/>
      <c r="J79" s="24"/>
      <c r="K79" s="65"/>
      <c r="N79" s="12"/>
    </row>
    <row r="80" spans="2:14" s="2" customFormat="1" ht="13.5" customHeight="1">
      <c r="B80" s="38"/>
      <c r="C80" s="41"/>
      <c r="D80" s="29" t="s">
        <v>31</v>
      </c>
      <c r="E80" s="29"/>
      <c r="F80" s="30"/>
      <c r="G80" s="27"/>
      <c r="H80" s="33"/>
      <c r="I80" s="26"/>
      <c r="J80" s="26"/>
      <c r="K80" s="17"/>
      <c r="N80" s="12"/>
    </row>
    <row r="81" spans="2:14" s="2" customFormat="1" ht="13.5" customHeight="1">
      <c r="B81" s="38">
        <f>$D$19+I19</f>
        <v>0</v>
      </c>
      <c r="C81" s="61">
        <f>B81</f>
        <v>0</v>
      </c>
      <c r="D81" s="16" t="s">
        <v>99</v>
      </c>
      <c r="E81" s="29"/>
      <c r="F81" s="30"/>
      <c r="G81" s="27"/>
      <c r="H81" s="31" t="s">
        <v>100</v>
      </c>
      <c r="I81" s="54" t="s">
        <v>34</v>
      </c>
      <c r="J81" s="17">
        <v>38.85</v>
      </c>
      <c r="K81" s="17">
        <f>$L$29*J81*C81</f>
        <v>0</v>
      </c>
      <c r="N81" s="12"/>
    </row>
    <row r="82" spans="2:14" s="2" customFormat="1" ht="13.5" customHeight="1">
      <c r="B82" s="38"/>
      <c r="C82" s="41"/>
      <c r="D82" s="28" t="s">
        <v>40</v>
      </c>
      <c r="E82" s="28"/>
      <c r="F82" s="21"/>
      <c r="G82" s="22"/>
      <c r="H82" s="31"/>
      <c r="I82" s="17"/>
      <c r="J82" s="17"/>
      <c r="K82" s="17">
        <f t="shared" ref="K82:K86" si="6">$L$29*J82*C82</f>
        <v>0</v>
      </c>
      <c r="N82" s="12"/>
    </row>
    <row r="83" spans="2:14" s="2" customFormat="1" ht="13.5" customHeight="1">
      <c r="B83" s="38"/>
      <c r="C83" s="61"/>
      <c r="D83" s="16" t="s">
        <v>101</v>
      </c>
      <c r="E83" s="20"/>
      <c r="F83" s="21"/>
      <c r="G83" s="22"/>
      <c r="H83" s="31" t="s">
        <v>102</v>
      </c>
      <c r="I83" s="55" t="s">
        <v>39</v>
      </c>
      <c r="J83" s="17">
        <v>525</v>
      </c>
      <c r="K83" s="17">
        <f t="shared" si="6"/>
        <v>0</v>
      </c>
      <c r="N83" s="12"/>
    </row>
    <row r="84" spans="2:14" s="2" customFormat="1" ht="13.5" customHeight="1">
      <c r="B84" s="38"/>
      <c r="C84" s="41"/>
      <c r="D84" s="28" t="s">
        <v>43</v>
      </c>
      <c r="E84" s="28"/>
      <c r="F84" s="21"/>
      <c r="G84" s="22"/>
      <c r="H84" s="31"/>
      <c r="I84" s="17"/>
      <c r="J84" s="17"/>
      <c r="K84" s="17">
        <f t="shared" si="6"/>
        <v>0</v>
      </c>
      <c r="N84" s="12"/>
    </row>
    <row r="85" spans="2:14" s="2" customFormat="1" ht="13.5" customHeight="1">
      <c r="B85" s="38"/>
      <c r="C85" s="61"/>
      <c r="D85" s="16" t="s">
        <v>103</v>
      </c>
      <c r="E85" s="20"/>
      <c r="F85" s="21"/>
      <c r="G85" s="22"/>
      <c r="H85" s="31" t="s">
        <v>104</v>
      </c>
      <c r="I85" s="55" t="s">
        <v>39</v>
      </c>
      <c r="J85" s="17">
        <v>84</v>
      </c>
      <c r="K85" s="17">
        <f t="shared" si="6"/>
        <v>0</v>
      </c>
      <c r="N85" s="12"/>
    </row>
    <row r="86" spans="2:14" s="2" customFormat="1" ht="13.5" customHeight="1">
      <c r="B86" s="38"/>
      <c r="C86" s="61"/>
      <c r="D86" s="20" t="s">
        <v>105</v>
      </c>
      <c r="E86" s="20"/>
      <c r="F86" s="21"/>
      <c r="G86" s="22"/>
      <c r="H86" s="31" t="s">
        <v>106</v>
      </c>
      <c r="I86" s="62"/>
      <c r="J86" s="17">
        <v>110</v>
      </c>
      <c r="K86" s="17">
        <f t="shared" si="6"/>
        <v>0</v>
      </c>
      <c r="N86" s="12"/>
    </row>
    <row r="87" spans="2:14">
      <c r="D87" s="35" t="s">
        <v>107</v>
      </c>
      <c r="E87" s="35"/>
      <c r="F87" s="36"/>
      <c r="G87" s="36"/>
      <c r="H87" s="36"/>
      <c r="I87" s="36"/>
      <c r="J87" s="36"/>
      <c r="K87" s="67">
        <f>SUM(K26:K86)</f>
        <v>0</v>
      </c>
    </row>
    <row r="88" spans="2:14">
      <c r="E88" s="2"/>
      <c r="F88" s="2"/>
      <c r="G88" s="2"/>
      <c r="H88" s="2"/>
      <c r="I88" s="12"/>
      <c r="J88" s="12"/>
      <c r="K88" s="2"/>
    </row>
    <row r="89" spans="2:14">
      <c r="F89" s="2"/>
      <c r="G89" s="2"/>
      <c r="H89" s="2"/>
      <c r="I89" s="12"/>
      <c r="J89" s="12"/>
      <c r="K89" s="2"/>
    </row>
    <row r="90" spans="2:14">
      <c r="D90" s="34" t="s">
        <v>34</v>
      </c>
      <c r="E90" s="2" t="s">
        <v>108</v>
      </c>
      <c r="F90" s="2"/>
      <c r="G90" s="2"/>
      <c r="H90" s="2"/>
      <c r="I90" s="12"/>
      <c r="J90" s="12"/>
      <c r="K90" s="2"/>
    </row>
    <row r="91" spans="2:14">
      <c r="D91" s="37" t="s">
        <v>39</v>
      </c>
      <c r="E91" s="2" t="s">
        <v>109</v>
      </c>
      <c r="F91" s="2"/>
      <c r="G91" s="2"/>
      <c r="H91" s="2"/>
      <c r="I91" s="12"/>
      <c r="J91" s="12"/>
      <c r="K91" s="2"/>
    </row>
    <row r="92" spans="2:14">
      <c r="E92" s="2"/>
      <c r="F92" s="2"/>
      <c r="G92" s="2"/>
      <c r="H92" s="2"/>
      <c r="I92" s="12"/>
      <c r="J92" s="12"/>
      <c r="K92" s="2"/>
    </row>
    <row r="93" spans="2:14">
      <c r="E93" s="2"/>
      <c r="F93" s="2"/>
      <c r="G93" s="2"/>
      <c r="H93" s="2"/>
      <c r="I93" s="12"/>
      <c r="J93" s="12"/>
      <c r="K93" s="2"/>
    </row>
    <row r="94" spans="2:14">
      <c r="E94" s="2"/>
      <c r="F94" s="2"/>
      <c r="G94" s="2"/>
      <c r="H94" s="2"/>
      <c r="I94" s="12"/>
      <c r="J94" s="12"/>
      <c r="K94" s="2"/>
    </row>
    <row r="95" spans="2:14">
      <c r="E95" s="2"/>
      <c r="F95" s="2"/>
      <c r="G95" s="2"/>
      <c r="H95" s="2"/>
      <c r="I95" s="12"/>
      <c r="J95" s="12"/>
      <c r="K95" s="2"/>
    </row>
    <row r="96" spans="2:14">
      <c r="E96" s="2"/>
      <c r="F96" s="2"/>
      <c r="G96" s="2"/>
      <c r="H96" s="2"/>
      <c r="I96" s="12"/>
      <c r="J96" s="12"/>
      <c r="K96" s="2"/>
    </row>
    <row r="97" spans="1:12">
      <c r="E97" s="2"/>
      <c r="F97" s="2"/>
      <c r="G97" s="2"/>
      <c r="H97" s="2"/>
      <c r="I97" s="12"/>
      <c r="J97" s="12"/>
      <c r="K97" s="2"/>
    </row>
    <row r="98" spans="1:12">
      <c r="E98" s="2"/>
      <c r="F98" s="2"/>
      <c r="G98" s="2"/>
      <c r="H98" s="2"/>
      <c r="I98" s="12"/>
      <c r="J98" s="12"/>
      <c r="K98" s="2"/>
    </row>
    <row r="99" spans="1:12">
      <c r="E99" s="2"/>
      <c r="F99" s="2"/>
      <c r="G99" s="2"/>
      <c r="H99" s="2"/>
      <c r="I99" s="12"/>
      <c r="J99" s="12"/>
      <c r="K99" s="2"/>
    </row>
    <row r="100" spans="1:12">
      <c r="E100" s="2"/>
      <c r="F100" s="2"/>
      <c r="G100" s="2"/>
      <c r="H100" s="2"/>
      <c r="I100" s="12"/>
      <c r="J100" s="12"/>
      <c r="K100" s="2"/>
    </row>
    <row r="101" spans="1:12">
      <c r="E101" s="2"/>
      <c r="F101" s="2"/>
      <c r="G101" s="2"/>
      <c r="H101" s="2"/>
      <c r="I101" s="12"/>
      <c r="J101" s="12"/>
      <c r="K101" s="2"/>
    </row>
    <row r="102" spans="1:12">
      <c r="E102" s="2"/>
      <c r="F102" s="2"/>
      <c r="G102" s="2"/>
      <c r="H102" s="2"/>
      <c r="I102" s="12"/>
      <c r="J102" s="12"/>
      <c r="K102" s="2"/>
    </row>
    <row r="103" spans="1:12">
      <c r="E103" s="2"/>
      <c r="F103" s="2"/>
      <c r="G103" s="2"/>
      <c r="H103" s="2"/>
      <c r="I103" s="12"/>
      <c r="J103" s="12"/>
      <c r="K103" s="2"/>
    </row>
    <row r="104" spans="1:12">
      <c r="E104" s="2"/>
      <c r="F104" s="2"/>
      <c r="G104" s="2"/>
      <c r="H104" s="2"/>
      <c r="I104" s="12"/>
      <c r="J104" s="12"/>
      <c r="K104" s="2"/>
    </row>
    <row r="105" spans="1:12">
      <c r="D105" s="64"/>
      <c r="E105" s="2"/>
      <c r="F105" s="2"/>
      <c r="G105" s="2"/>
      <c r="H105" s="2"/>
      <c r="I105" s="12"/>
      <c r="J105" s="12"/>
      <c r="K105" s="2"/>
    </row>
    <row r="106" spans="1:12" s="11" customFormat="1" ht="18" customHeight="1">
      <c r="A106" s="56"/>
      <c r="B106" s="56"/>
      <c r="C106" s="58" t="s">
        <v>110</v>
      </c>
      <c r="D106" s="58"/>
      <c r="E106" s="58"/>
      <c r="F106" s="58"/>
      <c r="G106" s="58"/>
      <c r="H106" s="58"/>
      <c r="I106" s="58"/>
      <c r="J106" s="58"/>
      <c r="K106" s="58"/>
      <c r="L106" s="11">
        <v>0.9</v>
      </c>
    </row>
    <row r="107" spans="1:12" s="11" customFormat="1" ht="18" customHeight="1">
      <c r="C107" s="39"/>
      <c r="D107" s="39"/>
      <c r="E107" s="40"/>
      <c r="F107" s="40"/>
      <c r="G107" s="40"/>
      <c r="H107" s="40"/>
      <c r="I107" s="40"/>
      <c r="J107" s="40"/>
    </row>
    <row r="108" spans="1:12">
      <c r="C108" s="2" t="s">
        <v>111</v>
      </c>
      <c r="E108" s="2"/>
      <c r="F108" s="2"/>
      <c r="G108" s="2"/>
      <c r="H108" s="2"/>
      <c r="I108" s="12"/>
      <c r="J108" s="12"/>
      <c r="K108" s="2"/>
    </row>
    <row r="109" spans="1:12">
      <c r="C109" s="2" t="s">
        <v>112</v>
      </c>
      <c r="D109" s="2"/>
      <c r="E109" s="2"/>
      <c r="F109" s="2"/>
      <c r="G109" s="2"/>
      <c r="H109" s="2"/>
      <c r="I109" s="3"/>
      <c r="J109" s="3"/>
      <c r="K109" s="2"/>
    </row>
    <row r="110" spans="1:12">
      <c r="C110" s="2" t="s">
        <v>113</v>
      </c>
      <c r="D110" s="2"/>
      <c r="E110" s="2"/>
      <c r="F110" s="2"/>
      <c r="G110" s="2"/>
      <c r="H110" s="2"/>
      <c r="I110" s="3"/>
      <c r="J110" s="3"/>
      <c r="K110" s="2"/>
    </row>
    <row r="111" spans="1:12">
      <c r="C111" s="2"/>
      <c r="D111" s="2"/>
      <c r="E111" s="2"/>
      <c r="F111" s="2"/>
      <c r="G111" s="2"/>
      <c r="H111" s="2"/>
      <c r="I111" s="3"/>
      <c r="J111" s="3"/>
      <c r="K111" s="2"/>
    </row>
    <row r="112" spans="1:12">
      <c r="C112" s="72" t="s">
        <v>114</v>
      </c>
      <c r="D112" s="72"/>
      <c r="E112" s="72"/>
      <c r="F112" s="72"/>
      <c r="G112" s="72"/>
      <c r="H112" s="72"/>
      <c r="I112" s="72"/>
      <c r="J112" s="72"/>
      <c r="K112" s="72"/>
    </row>
    <row r="113" spans="5:11">
      <c r="F113" s="2"/>
      <c r="G113" s="2"/>
      <c r="H113" s="2"/>
      <c r="I113" s="3"/>
      <c r="J113" s="3"/>
      <c r="K113" s="2"/>
    </row>
    <row r="114" spans="5:11">
      <c r="F114" s="2"/>
      <c r="G114" s="2"/>
      <c r="H114" s="2"/>
      <c r="I114" s="3"/>
      <c r="J114" s="3"/>
      <c r="K114" s="2"/>
    </row>
    <row r="115" spans="5:11">
      <c r="F115" s="2"/>
      <c r="G115" s="2"/>
      <c r="H115" s="2"/>
      <c r="I115" s="3"/>
      <c r="J115" s="3"/>
      <c r="K115" s="2"/>
    </row>
    <row r="116" spans="5:11">
      <c r="E116" s="2"/>
      <c r="F116" s="2"/>
      <c r="G116" s="2"/>
      <c r="H116" s="2"/>
      <c r="I116" s="3"/>
      <c r="J116" s="3"/>
      <c r="K116" s="2"/>
    </row>
    <row r="117" spans="5:11">
      <c r="E117" s="2"/>
      <c r="F117" s="2"/>
      <c r="G117" s="2"/>
      <c r="H117" s="2"/>
      <c r="I117" s="3"/>
      <c r="J117" s="3"/>
      <c r="K117" s="2"/>
    </row>
    <row r="118" spans="5:11">
      <c r="E118" s="2"/>
      <c r="F118" s="2"/>
      <c r="G118" s="2"/>
      <c r="H118" s="2"/>
      <c r="I118" s="3"/>
      <c r="J118" s="3"/>
      <c r="K118" s="2"/>
    </row>
    <row r="119" spans="5:11">
      <c r="E119" s="2"/>
      <c r="F119" s="2"/>
      <c r="G119" s="2"/>
      <c r="H119" s="2"/>
      <c r="I119" s="3"/>
      <c r="J119" s="3"/>
      <c r="K119" s="2"/>
    </row>
    <row r="120" spans="5:11">
      <c r="E120" s="2"/>
      <c r="F120" s="2"/>
      <c r="G120" s="2"/>
      <c r="H120" s="2"/>
      <c r="I120" s="3"/>
      <c r="J120" s="3"/>
      <c r="K120" s="2"/>
    </row>
    <row r="121" spans="5:11">
      <c r="E121" s="2"/>
      <c r="F121" s="2"/>
      <c r="G121" s="2"/>
      <c r="H121" s="2"/>
      <c r="I121" s="3"/>
      <c r="J121" s="3"/>
      <c r="K121" s="2"/>
    </row>
    <row r="122" spans="5:11">
      <c r="E122" s="2"/>
      <c r="F122" s="2"/>
      <c r="G122" s="2"/>
      <c r="H122" s="2"/>
      <c r="I122" s="3"/>
      <c r="J122" s="3"/>
      <c r="K122" s="2"/>
    </row>
    <row r="123" spans="5:11">
      <c r="E123" s="2"/>
      <c r="F123" s="2"/>
      <c r="G123" s="2"/>
      <c r="H123" s="2"/>
      <c r="I123" s="3"/>
      <c r="J123" s="3"/>
      <c r="K123" s="2"/>
    </row>
    <row r="124" spans="5:11">
      <c r="E124" s="2"/>
      <c r="F124" s="2"/>
      <c r="G124" s="2"/>
      <c r="H124" s="2"/>
      <c r="I124" s="3"/>
      <c r="J124" s="3"/>
      <c r="K124" s="2"/>
    </row>
    <row r="125" spans="5:11">
      <c r="E125" s="2"/>
      <c r="F125" s="2"/>
      <c r="G125" s="2"/>
      <c r="H125" s="2"/>
      <c r="I125" s="3"/>
      <c r="J125" s="3"/>
      <c r="K125" s="2"/>
    </row>
    <row r="126" spans="5:11">
      <c r="E126" s="2"/>
      <c r="F126" s="2"/>
      <c r="G126" s="2"/>
      <c r="H126" s="2"/>
      <c r="I126" s="3"/>
      <c r="J126" s="3"/>
      <c r="K126" s="2"/>
    </row>
    <row r="127" spans="5:11">
      <c r="E127" s="2"/>
      <c r="F127" s="2"/>
      <c r="G127" s="2"/>
      <c r="H127" s="2"/>
      <c r="I127" s="3"/>
      <c r="J127" s="3"/>
      <c r="K127" s="2"/>
    </row>
    <row r="128" spans="5:11">
      <c r="E128" s="2"/>
      <c r="F128" s="2"/>
      <c r="G128" s="2"/>
      <c r="H128" s="2"/>
      <c r="I128" s="3"/>
      <c r="J128" s="3"/>
      <c r="K128" s="2"/>
    </row>
    <row r="129" spans="5:11">
      <c r="E129" s="2"/>
      <c r="F129" s="2"/>
      <c r="G129" s="2"/>
      <c r="H129" s="2"/>
      <c r="I129" s="3"/>
      <c r="J129" s="3"/>
      <c r="K129" s="2"/>
    </row>
    <row r="130" spans="5:11">
      <c r="E130" s="2"/>
      <c r="F130" s="2"/>
      <c r="G130" s="2"/>
      <c r="H130" s="2"/>
      <c r="I130" s="3"/>
      <c r="J130" s="3"/>
      <c r="K130" s="2"/>
    </row>
    <row r="131" spans="5:11">
      <c r="E131" s="2"/>
      <c r="F131" s="2"/>
      <c r="G131" s="2"/>
      <c r="H131" s="2"/>
      <c r="I131" s="3"/>
      <c r="J131" s="3"/>
      <c r="K131" s="2"/>
    </row>
    <row r="132" spans="5:11">
      <c r="E132" s="2"/>
      <c r="F132" s="2"/>
      <c r="G132" s="2"/>
      <c r="H132" s="2"/>
      <c r="I132" s="3"/>
      <c r="J132" s="3"/>
      <c r="K132" s="2"/>
    </row>
    <row r="133" spans="5:11">
      <c r="E133" s="2"/>
      <c r="F133" s="2"/>
      <c r="G133" s="2"/>
      <c r="H133" s="2"/>
      <c r="I133" s="3"/>
      <c r="J133" s="3"/>
      <c r="K133" s="2"/>
    </row>
    <row r="134" spans="5:11">
      <c r="E134" s="2"/>
      <c r="F134" s="2"/>
      <c r="G134" s="2"/>
      <c r="H134" s="2"/>
      <c r="I134" s="3"/>
      <c r="J134" s="3"/>
      <c r="K134" s="2"/>
    </row>
    <row r="135" spans="5:11">
      <c r="E135" s="2"/>
      <c r="F135" s="2"/>
      <c r="G135" s="2"/>
      <c r="H135" s="2"/>
      <c r="I135" s="3"/>
      <c r="J135" s="3"/>
      <c r="K135" s="2"/>
    </row>
    <row r="136" spans="5:11">
      <c r="E136" s="2"/>
      <c r="F136" s="2"/>
      <c r="G136" s="2"/>
      <c r="H136" s="2"/>
      <c r="I136" s="3"/>
      <c r="J136" s="3"/>
      <c r="K136" s="2"/>
    </row>
    <row r="137" spans="5:11">
      <c r="E137" s="2"/>
      <c r="F137" s="2"/>
      <c r="G137" s="2"/>
      <c r="H137" s="2"/>
      <c r="I137" s="3"/>
      <c r="J137" s="3"/>
      <c r="K137" s="2"/>
    </row>
    <row r="138" spans="5:11">
      <c r="E138" s="2"/>
      <c r="F138" s="2"/>
      <c r="G138" s="2"/>
      <c r="H138" s="2"/>
      <c r="I138" s="3"/>
      <c r="J138" s="3"/>
      <c r="K138" s="2"/>
    </row>
    <row r="139" spans="5:11">
      <c r="E139" s="2"/>
      <c r="F139" s="2"/>
      <c r="G139" s="2"/>
      <c r="H139" s="2"/>
      <c r="I139" s="3"/>
      <c r="J139" s="3"/>
      <c r="K139" s="2"/>
    </row>
    <row r="140" spans="5:11">
      <c r="E140" s="2"/>
      <c r="F140" s="2"/>
      <c r="G140" s="2"/>
      <c r="H140" s="2"/>
      <c r="I140" s="3"/>
      <c r="J140" s="3"/>
      <c r="K140" s="2"/>
    </row>
    <row r="141" spans="5:11">
      <c r="E141" s="2"/>
      <c r="F141" s="2"/>
      <c r="G141" s="2"/>
      <c r="H141" s="2"/>
      <c r="I141" s="3"/>
      <c r="J141" s="3"/>
      <c r="K141" s="2"/>
    </row>
    <row r="142" spans="5:11">
      <c r="E142" s="2"/>
      <c r="F142" s="2"/>
      <c r="G142" s="2"/>
      <c r="H142" s="2"/>
      <c r="I142" s="3"/>
      <c r="J142" s="3"/>
      <c r="K142" s="2"/>
    </row>
    <row r="143" spans="5:11">
      <c r="E143" s="2"/>
      <c r="F143" s="2"/>
      <c r="G143" s="2"/>
      <c r="H143" s="2"/>
      <c r="I143" s="3"/>
      <c r="J143" s="3"/>
      <c r="K143" s="2"/>
    </row>
    <row r="144" spans="5:11">
      <c r="E144" s="2"/>
      <c r="F144" s="2"/>
      <c r="G144" s="2"/>
      <c r="H144" s="2"/>
      <c r="I144" s="3"/>
      <c r="J144" s="3"/>
      <c r="K144" s="2"/>
    </row>
    <row r="145" spans="5:11">
      <c r="E145" s="2"/>
      <c r="F145" s="2"/>
      <c r="G145" s="2"/>
      <c r="H145" s="2"/>
      <c r="I145" s="3"/>
      <c r="J145" s="3"/>
      <c r="K145" s="2"/>
    </row>
    <row r="146" spans="5:11">
      <c r="E146" s="2"/>
      <c r="F146" s="2"/>
      <c r="G146" s="2"/>
      <c r="H146" s="2"/>
      <c r="I146" s="3"/>
      <c r="J146" s="3"/>
      <c r="K146" s="2"/>
    </row>
    <row r="147" spans="5:11">
      <c r="K147" s="2"/>
    </row>
    <row r="148" spans="5:11">
      <c r="K148" s="2"/>
    </row>
    <row r="149" spans="5:11">
      <c r="K149" s="2"/>
    </row>
    <row r="150" spans="5:11">
      <c r="K150" s="2"/>
    </row>
  </sheetData>
  <sheetProtection algorithmName="SHA-512" hashValue="443gtZqwcchCo/0BjJfGize6UeKaZHdI/4vBKAa8GMrUzgNJHKzaetxB3MO5B0X/VejMWg67wAJnsjrhEieVFg==" saltValue="q5Hhy9sp0i8Majsp9Ad0dg==" spinCount="100000" sheet="1" selectLockedCells="1"/>
  <mergeCells count="10">
    <mergeCell ref="C112:K112"/>
    <mergeCell ref="E2:I2"/>
    <mergeCell ref="E3:I3"/>
    <mergeCell ref="E5:K5"/>
    <mergeCell ref="E6:K6"/>
    <mergeCell ref="E7:K7"/>
    <mergeCell ref="C13:E13"/>
    <mergeCell ref="H13:K13"/>
    <mergeCell ref="E9:K9"/>
    <mergeCell ref="E8:K8"/>
  </mergeCells>
  <conditionalFormatting sqref="C36 C41:C43 C31:C34 C46 C48 C52:C54 C57 C59 C62:C64 C66 C68 C71:C74 C76">
    <cfRule type="cellIs" dxfId="19" priority="23" operator="notEqual">
      <formula>B31</formula>
    </cfRule>
  </conditionalFormatting>
  <conditionalFormatting sqref="C26:C28">
    <cfRule type="cellIs" dxfId="18" priority="19" operator="notEqual">
      <formula>B26</formula>
    </cfRule>
  </conditionalFormatting>
  <conditionalFormatting sqref="C37:C40">
    <cfRule type="cellIs" dxfId="17" priority="18" operator="notEqual">
      <formula>B37</formula>
    </cfRule>
  </conditionalFormatting>
  <conditionalFormatting sqref="C44">
    <cfRule type="cellIs" dxfId="16" priority="17" operator="notEqual">
      <formula>B44</formula>
    </cfRule>
  </conditionalFormatting>
  <conditionalFormatting sqref="C45">
    <cfRule type="cellIs" dxfId="15" priority="16" operator="notEqual">
      <formula>B45</formula>
    </cfRule>
  </conditionalFormatting>
  <conditionalFormatting sqref="C47">
    <cfRule type="cellIs" dxfId="14" priority="15" operator="notEqual">
      <formula>B47</formula>
    </cfRule>
  </conditionalFormatting>
  <conditionalFormatting sqref="C49:C51">
    <cfRule type="cellIs" dxfId="13" priority="14" operator="notEqual">
      <formula>B49</formula>
    </cfRule>
  </conditionalFormatting>
  <conditionalFormatting sqref="C55:C56">
    <cfRule type="cellIs" dxfId="12" priority="13" operator="notEqual">
      <formula>B55</formula>
    </cfRule>
  </conditionalFormatting>
  <conditionalFormatting sqref="C58">
    <cfRule type="cellIs" dxfId="11" priority="12" operator="notEqual">
      <formula>B58</formula>
    </cfRule>
  </conditionalFormatting>
  <conditionalFormatting sqref="C60:C61">
    <cfRule type="cellIs" dxfId="10" priority="11" operator="notEqual">
      <formula>B60</formula>
    </cfRule>
  </conditionalFormatting>
  <conditionalFormatting sqref="C65">
    <cfRule type="cellIs" dxfId="9" priority="10" operator="notEqual">
      <formula>B65</formula>
    </cfRule>
  </conditionalFormatting>
  <conditionalFormatting sqref="C67">
    <cfRule type="cellIs" dxfId="8" priority="9" operator="notEqual">
      <formula>B67</formula>
    </cfRule>
  </conditionalFormatting>
  <conditionalFormatting sqref="C69:C70">
    <cfRule type="cellIs" dxfId="7" priority="8" operator="notEqual">
      <formula>B69</formula>
    </cfRule>
  </conditionalFormatting>
  <conditionalFormatting sqref="C75">
    <cfRule type="cellIs" dxfId="6" priority="7" operator="notEqual">
      <formula>B75</formula>
    </cfRule>
  </conditionalFormatting>
  <conditionalFormatting sqref="C77">
    <cfRule type="cellIs" dxfId="5" priority="6" operator="notEqual">
      <formula>B77</formula>
    </cfRule>
  </conditionalFormatting>
  <conditionalFormatting sqref="C78 C86">
    <cfRule type="cellIs" dxfId="4" priority="5" operator="notEqual">
      <formula>B78</formula>
    </cfRule>
  </conditionalFormatting>
  <conditionalFormatting sqref="C35">
    <cfRule type="cellIs" dxfId="3" priority="4" operator="notEqual">
      <formula>B35</formula>
    </cfRule>
  </conditionalFormatting>
  <conditionalFormatting sqref="C79:C82 C84">
    <cfRule type="cellIs" dxfId="2" priority="3" operator="notEqual">
      <formula>B79</formula>
    </cfRule>
  </conditionalFormatting>
  <conditionalFormatting sqref="C83">
    <cfRule type="cellIs" dxfId="1" priority="2" operator="notEqual">
      <formula>B83</formula>
    </cfRule>
  </conditionalFormatting>
  <conditionalFormatting sqref="C85">
    <cfRule type="cellIs" dxfId="0" priority="1" operator="notEqual">
      <formula>B85</formula>
    </cfRule>
  </conditionalFormatting>
  <pageMargins left="0.23622047244094491" right="0.23622047244094491" top="0.74803149606299213" bottom="0.74803149606299213" header="0.31496062992125984" footer="0.31496062992125984"/>
  <pageSetup paperSize="9" scale="87" fitToHeight="0" orientation="portrait" r:id="rId1"/>
  <headerFooter>
    <oddFooter>Pagina &amp;P van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0974581-4bbf-443e-902f-14073e9fb4f6" xsi:nil="true"/>
    <lcf76f155ced4ddcb4097134ff3c332f xmlns="d583d17e-83dc-4b5b-8a75-9f384c16a9c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CB43B0ABF45C45A0B0F45D426333F6" ma:contentTypeVersion="15" ma:contentTypeDescription="Een nieuw document maken." ma:contentTypeScope="" ma:versionID="7c79268ccc17d1639382d26efd171cbb">
  <xsd:schema xmlns:xsd="http://www.w3.org/2001/XMLSchema" xmlns:xs="http://www.w3.org/2001/XMLSchema" xmlns:p="http://schemas.microsoft.com/office/2006/metadata/properties" xmlns:ns2="3c7739ed-f00a-457a-b3da-c0a79f8e2e74" xmlns:ns3="d583d17e-83dc-4b5b-8a75-9f384c16a9c4" xmlns:ns4="f0974581-4bbf-443e-902f-14073e9fb4f6" targetNamespace="http://schemas.microsoft.com/office/2006/metadata/properties" ma:root="true" ma:fieldsID="9a9f4168f3b092bacc15e5bd5ab1c3b6" ns2:_="" ns3:_="" ns4:_="">
    <xsd:import namespace="3c7739ed-f00a-457a-b3da-c0a79f8e2e74"/>
    <xsd:import namespace="d583d17e-83dc-4b5b-8a75-9f384c16a9c4"/>
    <xsd:import namespace="f0974581-4bbf-443e-902f-14073e9fb4f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7739ed-f00a-457a-b3da-c0a79f8e2e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83d17e-83dc-4b5b-8a75-9f384c16a9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Afbeeldingtags" ma:readOnly="false" ma:fieldId="{5cf76f15-5ced-4ddc-b409-7134ff3c332f}" ma:taxonomyMulti="true" ma:sspId="4d49524a-21d1-44ef-b988-918b9b4337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74581-4bbf-443e-902f-14073e9fb4f6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da0e7dc1-4f72-4a4a-96c3-e9656f10eeee}" ma:internalName="TaxCatchAll" ma:showField="CatchAllData" ma:web="3c7739ed-f00a-457a-b3da-c0a79f8e2e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227C80-418B-4254-87FD-57E2DF22F6FE}"/>
</file>

<file path=customXml/itemProps2.xml><?xml version="1.0" encoding="utf-8"?>
<ds:datastoreItem xmlns:ds="http://schemas.openxmlformats.org/officeDocument/2006/customXml" ds:itemID="{66E4DEA7-C1D1-4261-8D99-EB6D8DB89E43}"/>
</file>

<file path=customXml/itemProps3.xml><?xml version="1.0" encoding="utf-8"?>
<ds:datastoreItem xmlns:ds="http://schemas.openxmlformats.org/officeDocument/2006/customXml" ds:itemID="{35C3528A-FF60-4179-956C-67479FDF82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Uitgeverij VAN IN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/>
  <cp:revision/>
  <dcterms:created xsi:type="dcterms:W3CDTF">2012-09-21T08:01:31Z</dcterms:created>
  <dcterms:modified xsi:type="dcterms:W3CDTF">2024-01-24T14:11:13Z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0x0101009ECB43B0ABF45C45A0B0F45D426333F6</vt:lpwstr>
  </property>
  <property fmtid="{D5CDD505-2E9C-101B-9397-08002B2CF9AE}" pid="3" name="MediaServiceImageTags">
    <vt:lpwstr/>
  </property>
</Properties>
</file>