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05"/>
  <workbookPr codeName="ThisWorkbook" defaultThemeVersion="124226"/>
  <mc:AlternateContent xmlns:mc="http://schemas.openxmlformats.org/markup-compatibility/2006">
    <mc:Choice Requires="x15">
      <x15ac:absPath xmlns:x15ac="http://schemas.microsoft.com/office/spreadsheetml/2010/11/ac" url="https://sanoma.sharepoint.com/sites/VANIN-BAO/Gedeelde documenten/Commercieel/Prijs/Prijslijsten en bruikleencontracten/2026/Prijslijsten NOG NIET GEBRUIKEN (nieuw)/Prijslijsten definitief met Magic Box 2026/"/>
    </mc:Choice>
  </mc:AlternateContent>
  <xr:revisionPtr revIDLastSave="0" documentId="8_{7AD82D93-695D-4D62-B56F-D22C3817D9A4}" xr6:coauthVersionLast="47" xr6:coauthVersionMax="47" xr10:uidLastSave="{00000000-0000-0000-0000-000000000000}"/>
  <workbookProtection workbookPassword="928A" lockStructure="1"/>
  <bookViews>
    <workbookView xWindow="-120" yWindow="-120" windowWidth="29040" windowHeight="17520" xr2:uid="{00000000-000D-0000-FFFF-FFFF00000000}"/>
  </bookViews>
  <sheets>
    <sheet name="Eventail-junior En action"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3" i="1" l="1"/>
  <c r="B49" i="1"/>
  <c r="C29" i="1"/>
  <c r="K29" i="1" s="1"/>
  <c r="B47" i="1"/>
  <c r="C47" i="1" s="1"/>
  <c r="B42" i="1"/>
  <c r="C42" i="1" s="1"/>
  <c r="K42" i="1" s="1"/>
  <c r="B31" i="1"/>
  <c r="C31" i="1" s="1"/>
  <c r="B26" i="1"/>
  <c r="C45" i="1"/>
  <c r="K45" i="1" s="1"/>
  <c r="C44" i="1"/>
  <c r="K44" i="1" s="1"/>
  <c r="C28" i="1"/>
  <c r="K28" i="1" s="1"/>
  <c r="C26" i="1" l="1"/>
  <c r="K26" i="1" s="1"/>
  <c r="K47" i="1"/>
  <c r="K31" i="1"/>
  <c r="B50" i="1"/>
  <c r="C50" i="1" s="1"/>
  <c r="C49" i="1"/>
  <c r="K58" i="1" l="1"/>
  <c r="B34" i="1"/>
  <c r="B53" i="1"/>
  <c r="C53" i="1" s="1"/>
  <c r="B52" i="1"/>
  <c r="C52" i="1" s="1"/>
  <c r="B54" i="1"/>
  <c r="C54" i="1" s="1"/>
  <c r="B46" i="1"/>
  <c r="K52" i="1" l="1"/>
  <c r="K53" i="1"/>
  <c r="K54" i="1"/>
  <c r="K50" i="1"/>
  <c r="B38" i="1"/>
  <c r="C38" i="1" s="1"/>
  <c r="K38" i="1" s="1"/>
  <c r="B36" i="1"/>
  <c r="B37" i="1"/>
  <c r="C37" i="1" s="1"/>
  <c r="K37" i="1" s="1"/>
  <c r="C36" i="1" l="1"/>
  <c r="K36" i="1" s="1"/>
  <c r="K49" i="1" l="1"/>
  <c r="C46" i="1"/>
  <c r="K46" i="1" s="1"/>
  <c r="C34" i="1"/>
  <c r="K34" i="1" s="1"/>
  <c r="B30" i="1"/>
  <c r="C30" i="1" s="1"/>
  <c r="K30" i="1" s="1"/>
  <c r="C33" i="1" l="1"/>
  <c r="K33" i="1" s="1"/>
  <c r="K57" i="1" s="1"/>
</calcChain>
</file>

<file path=xl/sharedStrings.xml><?xml version="1.0" encoding="utf-8"?>
<sst xmlns="http://schemas.openxmlformats.org/spreadsheetml/2006/main" count="102" uniqueCount="81">
  <si>
    <t>PRIJSLIJST 2026</t>
  </si>
  <si>
    <t xml:space="preserve"> Dit is een prijslijst en geen bestelformulier. Bestellen kan via de webshop.www.vanin.be</t>
  </si>
  <si>
    <t>Gegevens school:</t>
  </si>
  <si>
    <t>Opmerking: Voor ieder leerjaar is een compleet pakket met al het leerlingenmateriaal beschikbaar, inclusief de Bingellicentie. Je kan alle onderdelen inclusief de Bingellicenties ook afzonderlijk bestellen. De Bingellicentie moet op leerlingenaantal besteld worden.</t>
  </si>
  <si>
    <t>STAP 1: Geef aan voor hoeveel leerlingen en klassen uw school wilt bestellen</t>
  </si>
  <si>
    <r>
      <t>Mijn school heeft per leerjaar het volgende aantal LEERLINGEN</t>
    </r>
    <r>
      <rPr>
        <b/>
        <sz val="8"/>
        <rFont val="Calibri"/>
        <family val="2"/>
        <scheme val="minor"/>
      </rPr>
      <t xml:space="preserve"> (alleen voor de leerjaren waarvoor uw school wenst te bestellen)</t>
    </r>
    <r>
      <rPr>
        <b/>
        <sz val="12"/>
        <rFont val="Calibri"/>
        <family val="2"/>
        <scheme val="minor"/>
      </rPr>
      <t>.</t>
    </r>
  </si>
  <si>
    <r>
      <t xml:space="preserve">Mijn school heeft per leerjaar het volgende aantal KLASSEN </t>
    </r>
    <r>
      <rPr>
        <b/>
        <sz val="8"/>
        <rFont val="Calibri"/>
        <family val="2"/>
        <scheme val="minor"/>
      </rPr>
      <t>(alleen voor de leerjaren waarvoor uw school wenst te bestellen)</t>
    </r>
    <r>
      <rPr>
        <b/>
        <sz val="12"/>
        <rFont val="Calibri"/>
        <family val="2"/>
        <scheme val="minor"/>
      </rPr>
      <t>.</t>
    </r>
  </si>
  <si>
    <t xml:space="preserve"> - leerjaar 5:</t>
  </si>
  <si>
    <t xml:space="preserve"> - leerjaar 6:</t>
  </si>
  <si>
    <t>STAP 2: FACULTATIEF: Duid aan wat u NIET wilt bestellen (meer informatie over de materialen: enaction.be)</t>
  </si>
  <si>
    <r>
      <t>Mijn school wenst GEEN facultatief materiaal te bestellen voor de volgende leerjaren</t>
    </r>
    <r>
      <rPr>
        <b/>
        <sz val="8"/>
        <rFont val="Calibri"/>
        <family val="2"/>
        <scheme val="minor"/>
      </rPr>
      <t xml:space="preserve"> (=Spel- en differentiatiekoffer</t>
    </r>
    <r>
      <rPr>
        <b/>
        <i/>
        <sz val="8"/>
        <rFont val="Calibri"/>
        <family val="2"/>
        <scheme val="minor"/>
      </rPr>
      <t>)</t>
    </r>
  </si>
  <si>
    <r>
      <t xml:space="preserve">Mijn school wenst GEEN materialen te bestellen die ook in de betalende Bingel-pakketten zitten </t>
    </r>
    <r>
      <rPr>
        <b/>
        <sz val="8"/>
        <rFont val="Calibri"/>
        <family val="2"/>
        <scheme val="minor"/>
      </rPr>
      <t>(=Cd's, Flitskaarten en Wandplaten)</t>
    </r>
  </si>
  <si>
    <t>STAP 3: De totale prijs wordt automatisch berekend. Breng manueel wijzigingen aan indien gewenst.</t>
  </si>
  <si>
    <t>Aantal</t>
  </si>
  <si>
    <t>Titel</t>
  </si>
  <si>
    <t>Bestelnummer</t>
  </si>
  <si>
    <t>Prijs in euro</t>
  </si>
  <si>
    <t>Totale prijs in euro</t>
  </si>
  <si>
    <t>LEERJAAR 5</t>
  </si>
  <si>
    <t>Leerlingenmateriaal</t>
  </si>
  <si>
    <t>Eventail Junior En action 5 - standaardpakket: cahier + Bingel Plus</t>
  </si>
  <si>
    <t>978-94-651-4110-7</t>
  </si>
  <si>
    <t>∞</t>
  </si>
  <si>
    <t xml:space="preserve">Indien je geen pakket bestelt, kan je de verschillende onderdelen van het pakket ook afzonderlijk bestellen </t>
  </si>
  <si>
    <t>Éventail-junior En action 5 Werkschrift</t>
  </si>
  <si>
    <t>978-90-306-5491-9</t>
  </si>
  <si>
    <t>Éventail-junior En action 5 Bingel Plus</t>
  </si>
  <si>
    <t>978-90-306-7610-2</t>
  </si>
  <si>
    <t>Éventail-junior En action 5 Leerlingenboek</t>
  </si>
  <si>
    <t>978-90-306-5490-2</t>
  </si>
  <si>
    <t>Éventail-junior En action 5 Groeiboek</t>
  </si>
  <si>
    <t>978-90-306-6320-1</t>
  </si>
  <si>
    <t>Leerkrachtenmateriaal</t>
  </si>
  <si>
    <t>Éventail-junior En action 5 Handleiding met toetsen</t>
  </si>
  <si>
    <t>978-90-306-5489-6</t>
  </si>
  <si>
    <t>B</t>
  </si>
  <si>
    <t>Éventail-junior En action 5 Correctiesleutel Werkschrift</t>
  </si>
  <si>
    <t>978-90-306-5549-7</t>
  </si>
  <si>
    <t>Klasmateriaal</t>
  </si>
  <si>
    <t>Éventail-junior En action 5 Flitskaarten</t>
  </si>
  <si>
    <t>978-90-306-5550-3</t>
  </si>
  <si>
    <t>Éventail-junior En action 5 Spel- en differentiatiekoffer</t>
  </si>
  <si>
    <t>978-90-306-5552-7</t>
  </si>
  <si>
    <t>±</t>
  </si>
  <si>
    <t>Éventail-junior En action 5 Wandplaten</t>
  </si>
  <si>
    <t>978-90-306-5772-9</t>
  </si>
  <si>
    <t>LEERJAAR 6</t>
  </si>
  <si>
    <t>Eventail Junior En action 6 - standaardpakket: cahier + Bingel Plus</t>
  </si>
  <si>
    <t>978-94-651-4111-4</t>
  </si>
  <si>
    <t>Éventail-junior En action 6 Werkschrift</t>
  </si>
  <si>
    <t>978-90-306-6222-8</t>
  </si>
  <si>
    <t>Éventail-junior En action 6 Bingel Plus</t>
  </si>
  <si>
    <t>978-90-306-7611-9</t>
  </si>
  <si>
    <t>Éventail-junior En action 6 Leerlingenboek</t>
  </si>
  <si>
    <t>978-90-306-6220-4</t>
  </si>
  <si>
    <t>Éventail-junior En action 6 Groeiboek</t>
  </si>
  <si>
    <t>978-90-306-6321-8</t>
  </si>
  <si>
    <t>Éventail-junior En action 6 Handleiding met toetsen</t>
  </si>
  <si>
    <t>978-90-306-6224-2</t>
  </si>
  <si>
    <t>Éventail-junior En action 6 Correctiesleutel Werkschrift</t>
  </si>
  <si>
    <t>978-90-306-6221-1</t>
  </si>
  <si>
    <t>Éventail-junior En action 6 Flitskaarten</t>
  </si>
  <si>
    <t>978-90-306-6219-8</t>
  </si>
  <si>
    <t>Éventail-junior En action 6 Spel- en differentiatiekoffer</t>
  </si>
  <si>
    <t>978-90-306-5798-9</t>
  </si>
  <si>
    <t>Éventail-junior En action 6 Wandplaten</t>
  </si>
  <si>
    <t>978-90-306-6223-5</t>
  </si>
  <si>
    <t>TOTALE PRIJS</t>
  </si>
  <si>
    <t xml:space="preserve">   -&gt; JAARLIJKSE PRIJS (obv prijzen 2026)</t>
  </si>
  <si>
    <t>Digitale ondersteuning bij En Action! via Bingel</t>
  </si>
  <si>
    <t>Meer informatie over de Bingel-licenties vind je op:</t>
  </si>
  <si>
    <t>www.vanin.be/bingel/licenties</t>
  </si>
  <si>
    <t>Bij de aankoop van een standaardpakket of aparte licentie, wordt de Bingel-licentie automatisch voor de school opengezet.</t>
  </si>
  <si>
    <t>volledig leerlingenpakket jaarlijks te bestellen</t>
  </si>
  <si>
    <t>jaarlijks opnieuw bestellen</t>
  </si>
  <si>
    <t>mag je bestellen maar zit ook in Bingel Max</t>
  </si>
  <si>
    <t>facultatief</t>
  </si>
  <si>
    <t>STAP 4: bestellen doe je via de webshop www.school.vanin.be, de licenties beheer je in Bingel (dit is een prijslijst en geen bestelformulier).</t>
  </si>
  <si>
    <t xml:space="preserve">   Prijzen zijn geldig tot 31 december 2026 en zijn inclusief BTW en exclusief administratie- en portkosten.</t>
  </si>
  <si>
    <t xml:space="preserve">   De materialen worden gefactureerd aan de catalogusprijs geldig op facturatiedatum.</t>
  </si>
  <si>
    <t>Uitgeverij VAN IN - Nijverheidsstraat 92/5 - 2160 Wommelgem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</si>
</sst>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413]\ * #,##0.00_ ;_ [$€-413]\ * \-#,##0.00_ ;_ [$€-413]\ * &quot;-&quot;??_ ;_ @_ "/>
  </numFmts>
  <fonts count="31">
    <font>
      <sz val="11"/>
      <color theme="1"/>
      <name val="Calibri"/>
      <family val="2"/>
      <scheme val="minor"/>
    </font>
    <font>
      <sz val="10"/>
      <name val="Arial"/>
      <family val="2"/>
    </font>
    <font>
      <b/>
      <sz val="10"/>
      <name val="Calibri"/>
      <family val="2"/>
      <scheme val="minor"/>
    </font>
    <font>
      <sz val="10"/>
      <name val="Calibri"/>
      <family val="2"/>
      <scheme val="minor"/>
    </font>
    <font>
      <sz val="10"/>
      <color theme="1"/>
      <name val="Calibri"/>
      <family val="2"/>
      <scheme val="minor"/>
    </font>
    <font>
      <b/>
      <sz val="10"/>
      <color theme="1"/>
      <name val="Calibri"/>
      <family val="2"/>
      <scheme val="minor"/>
    </font>
    <font>
      <b/>
      <sz val="12"/>
      <color theme="1"/>
      <name val="Calibri"/>
      <family val="2"/>
      <scheme val="minor"/>
    </font>
    <font>
      <b/>
      <sz val="20"/>
      <color theme="1"/>
      <name val="Calibri"/>
      <family val="2"/>
      <scheme val="minor"/>
    </font>
    <font>
      <b/>
      <sz val="11"/>
      <color theme="1"/>
      <name val="Calibri"/>
      <family val="2"/>
      <scheme val="minor"/>
    </font>
    <font>
      <sz val="8"/>
      <name val="Arial"/>
      <family val="2"/>
    </font>
    <font>
      <b/>
      <sz val="11"/>
      <color rgb="FFFF0000"/>
      <name val="Calibri"/>
      <family val="2"/>
      <scheme val="minor"/>
    </font>
    <font>
      <b/>
      <sz val="12"/>
      <color theme="0"/>
      <name val="Calibri"/>
      <family val="2"/>
      <scheme val="minor"/>
    </font>
    <font>
      <b/>
      <sz val="11"/>
      <color theme="0"/>
      <name val="Calibri"/>
      <family val="2"/>
      <scheme val="minor"/>
    </font>
    <font>
      <sz val="11"/>
      <color theme="0"/>
      <name val="Calibri"/>
      <family val="2"/>
      <scheme val="minor"/>
    </font>
    <font>
      <b/>
      <sz val="20"/>
      <color theme="0"/>
      <name val="Calibri"/>
      <family val="2"/>
      <scheme val="minor"/>
    </font>
    <font>
      <b/>
      <sz val="12"/>
      <name val="Calibri"/>
      <family val="2"/>
      <scheme val="minor"/>
    </font>
    <font>
      <b/>
      <sz val="8"/>
      <name val="Calibri"/>
      <family val="2"/>
      <scheme val="minor"/>
    </font>
    <font>
      <b/>
      <i/>
      <sz val="8"/>
      <name val="Calibri"/>
      <family val="2"/>
      <scheme val="minor"/>
    </font>
    <font>
      <sz val="10"/>
      <color theme="0"/>
      <name val="Calibri"/>
      <family val="2"/>
      <scheme val="minor"/>
    </font>
    <font>
      <sz val="11"/>
      <name val="Calibri"/>
      <family val="2"/>
      <scheme val="minor"/>
    </font>
    <font>
      <u/>
      <sz val="11"/>
      <color theme="10"/>
      <name val="Calibri"/>
      <family val="2"/>
      <scheme val="minor"/>
    </font>
    <font>
      <sz val="11"/>
      <color rgb="FF000000"/>
      <name val="Calibri"/>
      <family val="2"/>
      <scheme val="minor"/>
    </font>
    <font>
      <b/>
      <sz val="11"/>
      <color rgb="FF000000"/>
      <name val="Calibri"/>
      <family val="2"/>
      <scheme val="minor"/>
    </font>
    <font>
      <sz val="10"/>
      <color rgb="FF000000"/>
      <name val="Calibri"/>
      <family val="2"/>
      <scheme val="minor"/>
    </font>
    <font>
      <u/>
      <sz val="11"/>
      <color rgb="FF0000FF"/>
      <name val="Calibri"/>
      <family val="2"/>
      <scheme val="minor"/>
    </font>
    <font>
      <i/>
      <sz val="10"/>
      <color theme="1"/>
      <name val="Calibri"/>
      <family val="2"/>
      <scheme val="minor"/>
    </font>
    <font>
      <i/>
      <sz val="10"/>
      <name val="Calibri"/>
      <family val="2"/>
      <scheme val="minor"/>
    </font>
    <font>
      <b/>
      <sz val="12"/>
      <color rgb="FF000000"/>
      <name val="Calibri"/>
      <family val="2"/>
      <scheme val="minor"/>
    </font>
    <font>
      <b/>
      <sz val="20"/>
      <color rgb="FF000000"/>
      <name val="Calibri"/>
      <family val="2"/>
      <scheme val="minor"/>
    </font>
    <font>
      <b/>
      <sz val="10"/>
      <color rgb="FF000000"/>
      <name val="Calibri"/>
      <family val="2"/>
      <scheme val="minor"/>
    </font>
    <font>
      <u/>
      <sz val="10"/>
      <color theme="10"/>
      <name val="Calibri"/>
      <family val="2"/>
      <scheme val="minor"/>
    </font>
  </fonts>
  <fills count="19">
    <fill>
      <patternFill patternType="none"/>
    </fill>
    <fill>
      <patternFill patternType="gray125"/>
    </fill>
    <fill>
      <patternFill patternType="solid">
        <fgColor indexed="3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indexed="49"/>
      </patternFill>
    </fill>
    <fill>
      <patternFill patternType="solid">
        <fgColor theme="0" tint="-0.499984740745262"/>
        <bgColor indexed="64"/>
      </patternFill>
    </fill>
    <fill>
      <patternFill patternType="solid">
        <fgColor rgb="FF92D050"/>
        <bgColor indexed="64"/>
      </patternFill>
    </fill>
    <fill>
      <patternFill patternType="solid">
        <fgColor rgb="FFC00000"/>
        <bgColor indexed="64"/>
      </patternFill>
    </fill>
    <fill>
      <patternFill patternType="solid">
        <fgColor rgb="FFCC0000"/>
        <bgColor indexed="64"/>
      </patternFill>
    </fill>
    <fill>
      <patternFill patternType="solid">
        <fgColor rgb="FFB40000"/>
        <bgColor indexed="64"/>
      </patternFill>
    </fill>
    <fill>
      <patternFill patternType="solid">
        <fgColor rgb="FFB1A0C7"/>
        <bgColor rgb="FF000000"/>
      </patternFill>
    </fill>
    <fill>
      <patternFill patternType="solid">
        <fgColor rgb="FF00B0F0"/>
        <bgColor rgb="FF000000"/>
      </patternFill>
    </fill>
    <fill>
      <patternFill patternType="solid">
        <fgColor rgb="FFC00000"/>
        <bgColor rgb="FF000000"/>
      </patternFill>
    </fill>
    <fill>
      <patternFill patternType="solid">
        <fgColor rgb="FF92D050"/>
        <bgColor rgb="FF000000"/>
      </patternFill>
    </fill>
    <fill>
      <patternFill patternType="solid">
        <fgColor theme="0"/>
        <bgColor indexed="64"/>
      </patternFill>
    </fill>
    <fill>
      <patternFill patternType="solid">
        <fgColor theme="0"/>
        <bgColor rgb="FF000000"/>
      </patternFill>
    </fill>
    <fill>
      <patternFill patternType="solid">
        <fgColor rgb="FFF2F2F2"/>
        <bgColor rgb="FF000000"/>
      </patternFill>
    </fill>
    <fill>
      <patternFill patternType="solid">
        <fgColor rgb="FFF2DCDB"/>
        <bgColor rgb="FF000000"/>
      </patternFill>
    </fill>
  </fills>
  <borders count="11">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18"/>
      </left>
      <right style="thin">
        <color indexed="18"/>
      </right>
      <top style="thin">
        <color indexed="18"/>
      </top>
      <bottom style="thin">
        <color indexed="1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s>
  <cellStyleXfs count="5">
    <xf numFmtId="0" fontId="0"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4" fontId="9" fillId="5" borderId="3" applyNumberFormat="0" applyProtection="0">
      <alignment horizontal="left" vertical="center" indent="1"/>
    </xf>
    <xf numFmtId="0" fontId="20" fillId="0" borderId="0" applyNumberFormat="0" applyFill="0" applyBorder="0" applyAlignment="0" applyProtection="0"/>
  </cellStyleXfs>
  <cellXfs count="107">
    <xf numFmtId="0" fontId="0" fillId="0" borderId="0" xfId="0"/>
    <xf numFmtId="4" fontId="0" fillId="0" borderId="0" xfId="0" applyNumberFormat="1" applyAlignment="1">
      <alignment horizontal="right"/>
    </xf>
    <xf numFmtId="1" fontId="3" fillId="0" borderId="0" xfId="2" applyNumberFormat="1" applyFont="1" applyFill="1" applyBorder="1" applyAlignment="1" applyProtection="1">
      <alignment horizontal="right" vertical="center" indent="1"/>
      <protection locked="0"/>
    </xf>
    <xf numFmtId="0" fontId="4" fillId="0" borderId="0" xfId="0" applyFont="1"/>
    <xf numFmtId="4" fontId="4" fillId="0" borderId="0" xfId="0" applyNumberFormat="1" applyFont="1" applyAlignment="1">
      <alignment horizontal="right"/>
    </xf>
    <xf numFmtId="0" fontId="6" fillId="0" borderId="0" xfId="0" applyFont="1"/>
    <xf numFmtId="0" fontId="7" fillId="0" borderId="0" xfId="0" applyFont="1" applyAlignment="1">
      <alignment horizontal="center"/>
    </xf>
    <xf numFmtId="0" fontId="8" fillId="0" borderId="0" xfId="0" applyFont="1" applyAlignment="1">
      <alignment horizontal="left"/>
    </xf>
    <xf numFmtId="0" fontId="0" fillId="3" borderId="0" xfId="0" applyFill="1"/>
    <xf numFmtId="0" fontId="10" fillId="0" borderId="0" xfId="0" applyFont="1"/>
    <xf numFmtId="0" fontId="11" fillId="6" borderId="0" xfId="0" applyFont="1" applyFill="1" applyAlignment="1">
      <alignment horizontal="left" wrapText="1"/>
    </xf>
    <xf numFmtId="0" fontId="13" fillId="0" borderId="0" xfId="0" applyFont="1"/>
    <xf numFmtId="2" fontId="4" fillId="0" borderId="0" xfId="0" applyNumberFormat="1" applyFont="1"/>
    <xf numFmtId="0" fontId="8" fillId="4" borderId="0" xfId="0" applyFont="1" applyFill="1" applyAlignment="1">
      <alignment horizontal="left"/>
    </xf>
    <xf numFmtId="0" fontId="0" fillId="4" borderId="0" xfId="0" applyFill="1"/>
    <xf numFmtId="1" fontId="8" fillId="4" borderId="0" xfId="0" applyNumberFormat="1" applyFont="1" applyFill="1" applyAlignment="1">
      <alignment horizontal="left"/>
    </xf>
    <xf numFmtId="0" fontId="4" fillId="0" borderId="2" xfId="0" applyFont="1" applyBorder="1"/>
    <xf numFmtId="2" fontId="4" fillId="0" borderId="2" xfId="0" applyNumberFormat="1" applyFont="1" applyBorder="1"/>
    <xf numFmtId="0" fontId="4" fillId="0" borderId="7" xfId="0" applyFont="1" applyBorder="1"/>
    <xf numFmtId="4" fontId="4" fillId="0" borderId="7" xfId="0" applyNumberFormat="1" applyFont="1" applyBorder="1" applyAlignment="1">
      <alignment horizontal="right"/>
    </xf>
    <xf numFmtId="0" fontId="4" fillId="0" borderId="4" xfId="0" applyFont="1" applyBorder="1"/>
    <xf numFmtId="0" fontId="4" fillId="0" borderId="6" xfId="0" applyFont="1" applyBorder="1"/>
    <xf numFmtId="0" fontId="4" fillId="0" borderId="5" xfId="0" applyFont="1" applyBorder="1"/>
    <xf numFmtId="0" fontId="3" fillId="3" borderId="4" xfId="0" applyFont="1" applyFill="1" applyBorder="1"/>
    <xf numFmtId="0" fontId="3" fillId="3" borderId="6" xfId="0" applyFont="1" applyFill="1" applyBorder="1"/>
    <xf numFmtId="4" fontId="3" fillId="3" borderId="6" xfId="0" applyNumberFormat="1" applyFont="1" applyFill="1" applyBorder="1" applyAlignment="1">
      <alignment horizontal="right"/>
    </xf>
    <xf numFmtId="0" fontId="3" fillId="3" borderId="5" xfId="0" applyFont="1" applyFill="1" applyBorder="1"/>
    <xf numFmtId="2" fontId="4" fillId="0" borderId="7" xfId="0" applyNumberFormat="1" applyFont="1" applyBorder="1" applyAlignment="1">
      <alignment horizontal="right"/>
    </xf>
    <xf numFmtId="0" fontId="4" fillId="0" borderId="8" xfId="0" applyFont="1" applyBorder="1"/>
    <xf numFmtId="0" fontId="5" fillId="0" borderId="4" xfId="0" applyFont="1" applyBorder="1"/>
    <xf numFmtId="0" fontId="5" fillId="0" borderId="9" xfId="0" applyFont="1" applyBorder="1"/>
    <xf numFmtId="0" fontId="4" fillId="0" borderId="10" xfId="0" applyFont="1" applyBorder="1"/>
    <xf numFmtId="0" fontId="4" fillId="0" borderId="2" xfId="0" applyFont="1" applyBorder="1" applyAlignment="1">
      <alignment horizontal="center"/>
    </xf>
    <xf numFmtId="0" fontId="3" fillId="3" borderId="6" xfId="0" applyFont="1" applyFill="1" applyBorder="1" applyAlignment="1">
      <alignment horizontal="center"/>
    </xf>
    <xf numFmtId="0" fontId="4" fillId="0" borderId="7" xfId="0" applyFont="1" applyBorder="1" applyAlignment="1">
      <alignment horizontal="center"/>
    </xf>
    <xf numFmtId="0" fontId="5" fillId="3" borderId="4" xfId="0" applyFont="1" applyFill="1" applyBorder="1"/>
    <xf numFmtId="0" fontId="5" fillId="0" borderId="6" xfId="0" applyFont="1" applyBorder="1"/>
    <xf numFmtId="0" fontId="5" fillId="3" borderId="5" xfId="0" applyFont="1" applyFill="1" applyBorder="1"/>
    <xf numFmtId="0" fontId="5" fillId="0" borderId="0" xfId="0" applyFont="1"/>
    <xf numFmtId="2" fontId="5" fillId="0" borderId="0" xfId="0" applyNumberFormat="1" applyFont="1"/>
    <xf numFmtId="164" fontId="5" fillId="3" borderId="2" xfId="0" applyNumberFormat="1" applyFont="1" applyFill="1" applyBorder="1"/>
    <xf numFmtId="1" fontId="4" fillId="0" borderId="2" xfId="0" applyNumberFormat="1" applyFont="1" applyBorder="1"/>
    <xf numFmtId="0" fontId="12" fillId="0" borderId="0" xfId="0" applyFont="1"/>
    <xf numFmtId="0" fontId="14" fillId="0" borderId="0" xfId="0" applyFont="1" applyAlignment="1">
      <alignment horizontal="center"/>
    </xf>
    <xf numFmtId="0" fontId="3" fillId="0" borderId="4" xfId="2" applyNumberFormat="1" applyFont="1" applyFill="1" applyBorder="1" applyProtection="1">
      <alignment horizontal="left" vertical="center" indent="1"/>
      <protection locked="0"/>
    </xf>
    <xf numFmtId="1" fontId="3" fillId="3" borderId="0" xfId="2" applyNumberFormat="1" applyFont="1" applyFill="1" applyBorder="1" applyAlignment="1" applyProtection="1">
      <alignment horizontal="right" vertical="center" indent="1"/>
      <protection locked="0"/>
    </xf>
    <xf numFmtId="0" fontId="0" fillId="3" borderId="0" xfId="0" applyFill="1" applyProtection="1">
      <protection locked="0"/>
    </xf>
    <xf numFmtId="0" fontId="4" fillId="0" borderId="2" xfId="0" applyFont="1" applyBorder="1" applyAlignment="1" applyProtection="1">
      <alignment horizontal="center"/>
      <protection locked="0"/>
    </xf>
    <xf numFmtId="0" fontId="13" fillId="9" borderId="0" xfId="0" applyFont="1" applyFill="1"/>
    <xf numFmtId="0" fontId="12" fillId="9" borderId="0" xfId="0" applyFont="1" applyFill="1"/>
    <xf numFmtId="0" fontId="14" fillId="9" borderId="0" xfId="0" applyFont="1" applyFill="1" applyAlignment="1">
      <alignment horizontal="center"/>
    </xf>
    <xf numFmtId="0" fontId="3" fillId="0" borderId="4" xfId="0" applyFont="1" applyBorder="1"/>
    <xf numFmtId="1" fontId="2" fillId="0" borderId="2" xfId="2" applyNumberFormat="1" applyFont="1" applyFill="1" applyBorder="1" applyAlignment="1" applyProtection="1">
      <alignment horizontal="center" vertical="center" wrapText="1"/>
    </xf>
    <xf numFmtId="1" fontId="2" fillId="0" borderId="4" xfId="2" applyNumberFormat="1" applyFont="1" applyFill="1" applyBorder="1" applyAlignment="1" applyProtection="1">
      <alignment vertical="center" wrapText="1"/>
    </xf>
    <xf numFmtId="1" fontId="2" fillId="0" borderId="6" xfId="2" applyNumberFormat="1" applyFont="1" applyFill="1" applyBorder="1" applyAlignment="1" applyProtection="1">
      <alignment horizontal="left" vertical="center" wrapText="1"/>
    </xf>
    <xf numFmtId="1" fontId="2" fillId="0" borderId="5" xfId="2" applyNumberFormat="1" applyFont="1" applyFill="1" applyBorder="1" applyAlignment="1" applyProtection="1">
      <alignment horizontal="left" vertical="center" wrapText="1"/>
    </xf>
    <xf numFmtId="0" fontId="2" fillId="0" borderId="2" xfId="2" applyNumberFormat="1" applyFont="1" applyFill="1" applyBorder="1" applyAlignment="1" applyProtection="1">
      <alignment horizontal="center" vertical="center" wrapText="1"/>
    </xf>
    <xf numFmtId="4" fontId="2" fillId="0" borderId="2" xfId="2" applyNumberFormat="1" applyFont="1" applyFill="1" applyBorder="1" applyAlignment="1" applyProtection="1">
      <alignment horizontal="left" vertical="center" wrapText="1"/>
    </xf>
    <xf numFmtId="4" fontId="2" fillId="0" borderId="2" xfId="2" applyNumberFormat="1" applyFont="1" applyFill="1" applyBorder="1" applyAlignment="1" applyProtection="1">
      <alignment horizontal="right" vertical="center" wrapText="1"/>
    </xf>
    <xf numFmtId="4" fontId="5" fillId="0" borderId="2" xfId="0" applyNumberFormat="1" applyFont="1" applyBorder="1" applyAlignment="1">
      <alignment horizontal="right" wrapText="1"/>
    </xf>
    <xf numFmtId="0" fontId="8" fillId="0" borderId="0" xfId="0" applyFont="1" applyAlignment="1">
      <alignment horizontal="right"/>
    </xf>
    <xf numFmtId="2" fontId="18" fillId="8" borderId="2" xfId="0" applyNumberFormat="1" applyFont="1" applyFill="1" applyBorder="1" applyAlignment="1">
      <alignment horizontal="center"/>
    </xf>
    <xf numFmtId="0" fontId="0" fillId="7" borderId="2" xfId="0" applyFill="1" applyBorder="1" applyAlignment="1">
      <alignment horizontal="center"/>
    </xf>
    <xf numFmtId="2" fontId="3" fillId="3" borderId="5" xfId="0" applyNumberFormat="1" applyFont="1" applyFill="1" applyBorder="1"/>
    <xf numFmtId="2" fontId="4" fillId="0" borderId="7" xfId="0" applyNumberFormat="1" applyFont="1" applyBorder="1"/>
    <xf numFmtId="0" fontId="12" fillId="10" borderId="0" xfId="0" applyFont="1" applyFill="1"/>
    <xf numFmtId="0" fontId="21" fillId="0" borderId="0" xfId="0" applyFont="1"/>
    <xf numFmtId="0" fontId="23" fillId="0" borderId="0" xfId="0" applyFont="1"/>
    <xf numFmtId="0" fontId="21" fillId="11" borderId="0" xfId="0" applyFont="1" applyFill="1"/>
    <xf numFmtId="0" fontId="21" fillId="12" borderId="0" xfId="0" applyFont="1" applyFill="1"/>
    <xf numFmtId="0" fontId="21" fillId="13" borderId="0" xfId="0" applyFont="1" applyFill="1"/>
    <xf numFmtId="0" fontId="21" fillId="14" borderId="0" xfId="0" applyFont="1" applyFill="1"/>
    <xf numFmtId="0" fontId="0" fillId="15" borderId="0" xfId="0" applyFill="1"/>
    <xf numFmtId="0" fontId="21" fillId="16" borderId="0" xfId="0" applyFont="1" applyFill="1"/>
    <xf numFmtId="0" fontId="23" fillId="15" borderId="0" xfId="0" applyFont="1" applyFill="1"/>
    <xf numFmtId="0" fontId="4" fillId="15" borderId="0" xfId="0" applyFont="1" applyFill="1"/>
    <xf numFmtId="2" fontId="4" fillId="15" borderId="0" xfId="0" applyNumberFormat="1" applyFont="1" applyFill="1"/>
    <xf numFmtId="0" fontId="25" fillId="0" borderId="4" xfId="0" applyFont="1" applyBorder="1"/>
    <xf numFmtId="0" fontId="25" fillId="0" borderId="9" xfId="0" applyFont="1" applyBorder="1"/>
    <xf numFmtId="0" fontId="21" fillId="11" borderId="0" xfId="0" applyFont="1" applyFill="1" applyAlignment="1">
      <alignment horizontal="center" vertical="center"/>
    </xf>
    <xf numFmtId="0" fontId="25" fillId="0" borderId="2" xfId="0" applyFont="1" applyBorder="1" applyAlignment="1">
      <alignment horizontal="left" indent="5"/>
    </xf>
    <xf numFmtId="0" fontId="4" fillId="0" borderId="0" xfId="0" applyFont="1" applyAlignment="1">
      <alignment horizontal="left" indent="1"/>
    </xf>
    <xf numFmtId="1" fontId="4" fillId="0" borderId="2" xfId="0" applyNumberFormat="1" applyFont="1" applyBorder="1" applyAlignment="1">
      <alignment horizontal="left" indent="1"/>
    </xf>
    <xf numFmtId="0" fontId="4" fillId="0" borderId="2" xfId="0" applyFont="1" applyBorder="1" applyAlignment="1" applyProtection="1">
      <alignment horizontal="left" indent="1"/>
      <protection locked="0"/>
    </xf>
    <xf numFmtId="0" fontId="4" fillId="0" borderId="4" xfId="0" applyFont="1" applyBorder="1" applyAlignment="1">
      <alignment horizontal="left" indent="1"/>
    </xf>
    <xf numFmtId="0" fontId="4" fillId="0" borderId="6" xfId="0" applyFont="1" applyBorder="1" applyAlignment="1">
      <alignment horizontal="left" indent="1"/>
    </xf>
    <xf numFmtId="0" fontId="4" fillId="0" borderId="5" xfId="0" applyFont="1" applyBorder="1" applyAlignment="1">
      <alignment horizontal="left" indent="1"/>
    </xf>
    <xf numFmtId="2" fontId="4" fillId="0" borderId="2" xfId="0" applyNumberFormat="1" applyFont="1" applyBorder="1" applyAlignment="1">
      <alignment horizontal="left" indent="1"/>
    </xf>
    <xf numFmtId="0" fontId="26" fillId="0" borderId="2" xfId="0" applyFont="1" applyBorder="1" applyAlignment="1">
      <alignment horizontal="left" indent="5"/>
    </xf>
    <xf numFmtId="0" fontId="27" fillId="0" borderId="0" xfId="0" applyFont="1"/>
    <xf numFmtId="0" fontId="28" fillId="0" borderId="0" xfId="0" applyFont="1" applyAlignment="1">
      <alignment horizontal="center"/>
    </xf>
    <xf numFmtId="0" fontId="0" fillId="0" borderId="2" xfId="0" applyBorder="1" applyAlignment="1">
      <alignment horizontal="center"/>
    </xf>
    <xf numFmtId="1" fontId="4" fillId="0" borderId="2" xfId="0" applyNumberFormat="1" applyFont="1" applyBorder="1" applyAlignment="1" applyProtection="1">
      <alignment horizontal="center"/>
      <protection locked="0"/>
    </xf>
    <xf numFmtId="1" fontId="8" fillId="4" borderId="10" xfId="0" applyNumberFormat="1" applyFont="1" applyFill="1" applyBorder="1" applyAlignment="1" applyProtection="1">
      <alignment horizontal="center"/>
      <protection locked="0"/>
    </xf>
    <xf numFmtId="1" fontId="8" fillId="4" borderId="10" xfId="0" applyNumberFormat="1" applyFont="1" applyFill="1" applyBorder="1" applyAlignment="1" applyProtection="1">
      <alignment horizontal="left"/>
      <protection locked="0"/>
    </xf>
    <xf numFmtId="0" fontId="24" fillId="0" borderId="0" xfId="0" applyFont="1"/>
    <xf numFmtId="0" fontId="29" fillId="0" borderId="0" xfId="0" applyFont="1"/>
    <xf numFmtId="0" fontId="30" fillId="0" borderId="0" xfId="4" applyFont="1" applyBorder="1"/>
    <xf numFmtId="4" fontId="4" fillId="0" borderId="0" xfId="0" applyNumberFormat="1" applyFont="1"/>
    <xf numFmtId="4" fontId="4" fillId="0" borderId="7" xfId="0" applyNumberFormat="1" applyFont="1" applyBorder="1"/>
    <xf numFmtId="0" fontId="22" fillId="18" borderId="0" xfId="0" applyFont="1" applyFill="1" applyAlignment="1">
      <alignment horizontal="center" vertical="center" wrapText="1"/>
    </xf>
    <xf numFmtId="0" fontId="4" fillId="0" borderId="0" xfId="0" applyFont="1" applyAlignment="1">
      <alignment horizontal="center"/>
    </xf>
    <xf numFmtId="0" fontId="7" fillId="0" borderId="0" xfId="0" applyFont="1" applyAlignment="1">
      <alignment horizontal="center"/>
    </xf>
    <xf numFmtId="0" fontId="19" fillId="17" borderId="0" xfId="0" applyFont="1" applyFill="1" applyAlignment="1" applyProtection="1">
      <alignment horizontal="left"/>
      <protection locked="0"/>
    </xf>
    <xf numFmtId="0" fontId="15" fillId="3" borderId="0" xfId="0" applyFont="1" applyFill="1" applyAlignment="1">
      <alignment horizontal="left" vertical="top" wrapText="1"/>
    </xf>
    <xf numFmtId="0" fontId="21" fillId="0" borderId="0" xfId="0" applyFont="1" applyAlignment="1"/>
    <xf numFmtId="0" fontId="27" fillId="0" borderId="0" xfId="0" applyFont="1" applyAlignment="1"/>
  </cellXfs>
  <cellStyles count="5">
    <cellStyle name="Hyperlink" xfId="4" builtinId="8"/>
    <cellStyle name="SAPBEXchaText" xfId="1" xr:uid="{00000000-0005-0000-0000-000000000000}"/>
    <cellStyle name="SAPBEXstdItem" xfId="2" xr:uid="{00000000-0005-0000-0000-000001000000}"/>
    <cellStyle name="SAPBEXstdItem 2" xfId="3" xr:uid="{00000000-0005-0000-0000-000002000000}"/>
    <cellStyle name="Standaard" xfId="0" builtinId="0"/>
  </cellStyles>
  <dxfs count="1">
    <dxf>
      <fill>
        <patternFill>
          <bgColor theme="9" tint="0.39994506668294322"/>
        </patternFill>
      </fill>
    </dxf>
  </dxfs>
  <tableStyles count="0" defaultTableStyle="TableStyleMedium9" defaultPivotStyle="PivotStyleLight16"/>
  <colors>
    <mruColors>
      <color rgb="FFCC0000"/>
      <color rgb="FFB40000"/>
      <color rgb="FFFFDB75"/>
      <color rgb="FFFFE393"/>
      <color rgb="FFFFE7A3"/>
      <color rgb="FFF0B4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L$20" lockText="1" noThreeD="1"/>
</file>

<file path=xl/ctrlProps/ctrlProp2.xml><?xml version="1.0" encoding="utf-8"?>
<formControlPr xmlns="http://schemas.microsoft.com/office/spreadsheetml/2009/9/main" objectType="CheckBox" fmlaLink="$L$19" lockText="1" noThreeD="1"/>
</file>

<file path=xl/ctrlProps/ctrlProp3.xml><?xml version="1.0" encoding="utf-8"?>
<formControlPr xmlns="http://schemas.microsoft.com/office/spreadsheetml/2009/9/main" objectType="CheckBox" fmlaLink="$F$19" lockText="1" noThreeD="1"/>
</file>

<file path=xl/ctrlProps/ctrlProp4.xml><?xml version="1.0" encoding="utf-8"?>
<formControlPr xmlns="http://schemas.microsoft.com/office/spreadsheetml/2009/9/main" objectType="CheckBox" fmlaLink="$F$20"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9525</xdr:colOff>
          <xdr:row>19</xdr:row>
          <xdr:rowOff>0</xdr:rowOff>
        </xdr:from>
        <xdr:to>
          <xdr:col>8</xdr:col>
          <xdr:colOff>228600</xdr:colOff>
          <xdr:row>20</xdr:row>
          <xdr:rowOff>47625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18</xdr:row>
          <xdr:rowOff>0</xdr:rowOff>
        </xdr:from>
        <xdr:to>
          <xdr:col>8</xdr:col>
          <xdr:colOff>266700</xdr:colOff>
          <xdr:row>19</xdr:row>
          <xdr:rowOff>28575</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xdr:row>
          <xdr:rowOff>571500</xdr:rowOff>
        </xdr:from>
        <xdr:to>
          <xdr:col>3</xdr:col>
          <xdr:colOff>228600</xdr:colOff>
          <xdr:row>19</xdr:row>
          <xdr:rowOff>28575</xdr:rowOff>
        </xdr:to>
        <xdr:sp macro="" textlink="">
          <xdr:nvSpPr>
            <xdr:cNvPr id="1056" name="Check Box 15"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xdr:row>
          <xdr:rowOff>0</xdr:rowOff>
        </xdr:from>
        <xdr:to>
          <xdr:col>3</xdr:col>
          <xdr:colOff>228600</xdr:colOff>
          <xdr:row>20</xdr:row>
          <xdr:rowOff>38100</xdr:rowOff>
        </xdr:to>
        <xdr:sp macro="" textlink="">
          <xdr:nvSpPr>
            <xdr:cNvPr id="1057" name="Check Box 15"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4</xdr:col>
      <xdr:colOff>1956348</xdr:colOff>
      <xdr:row>1</xdr:row>
      <xdr:rowOff>0</xdr:rowOff>
    </xdr:from>
    <xdr:to>
      <xdr:col>7</xdr:col>
      <xdr:colOff>351455</xdr:colOff>
      <xdr:row>3</xdr:row>
      <xdr:rowOff>273325</xdr:rowOff>
    </xdr:to>
    <xdr:pic>
      <xdr:nvPicPr>
        <xdr:cNvPr id="12" name="Afbeelding 11" descr="Afbeeldingsresultaat voor eventail junior en action">
          <a:extLst>
            <a:ext uri="{FF2B5EF4-FFF2-40B4-BE49-F238E27FC236}">
              <a16:creationId xmlns:a16="http://schemas.microsoft.com/office/drawing/2014/main" id="{00000000-0008-0000-0000-00000C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8679"/>
        <a:stretch/>
      </xdr:blipFill>
      <xdr:spPr bwMode="auto">
        <a:xfrm>
          <a:off x="3420713" y="185530"/>
          <a:ext cx="2290970" cy="8961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3" Type="http://schemas.openxmlformats.org/officeDocument/2006/relationships/customProperty" Target="../customProperty1.bin"/><Relationship Id="rId7" Type="http://schemas.openxmlformats.org/officeDocument/2006/relationships/ctrlProp" Target="../ctrlProps/ctrlProp2.xml"/><Relationship Id="rId2" Type="http://schemas.openxmlformats.org/officeDocument/2006/relationships/printerSettings" Target="../printerSettings/printerSettings1.bin"/><Relationship Id="rId1" Type="http://schemas.openxmlformats.org/officeDocument/2006/relationships/hyperlink" Target="http://www.vanin.be/bingel/licenties" TargetMode="External"/><Relationship Id="rId6" Type="http://schemas.openxmlformats.org/officeDocument/2006/relationships/ctrlProp" Target="../ctrlProps/ctrlProp1.xml"/><Relationship Id="rId5" Type="http://schemas.openxmlformats.org/officeDocument/2006/relationships/vmlDrawing" Target="../drawings/vmlDrawing1.vml"/><Relationship Id="rId4" Type="http://schemas.openxmlformats.org/officeDocument/2006/relationships/drawing" Target="../drawings/drawing1.xml"/><Relationship Id="rId9" Type="http://schemas.openxmlformats.org/officeDocument/2006/relationships/ctrlProp" Target="../ctrlProps/ctrlProp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pageSetUpPr fitToPage="1"/>
  </sheetPr>
  <dimension ref="A1:O115"/>
  <sheetViews>
    <sheetView showGridLines="0" showZeros="0" tabSelected="1" topLeftCell="A15" zoomScale="115" zoomScaleNormal="115" workbookViewId="0">
      <selection activeCell="C49" sqref="C49"/>
    </sheetView>
  </sheetViews>
  <sheetFormatPr defaultColWidth="9.28515625" defaultRowHeight="15"/>
  <cols>
    <col min="1" max="1" width="1.7109375" customWidth="1"/>
    <col min="2" max="2" width="7.85546875" hidden="1" customWidth="1"/>
    <col min="3" max="3" width="14.7109375" customWidth="1"/>
    <col min="4" max="4" width="5" customWidth="1"/>
    <col min="5" max="5" width="38.28515625" customWidth="1"/>
    <col min="6" max="6" width="9.5703125" hidden="1" customWidth="1"/>
    <col min="7" max="7" width="18.28515625" customWidth="1"/>
    <col min="8" max="8" width="15.42578125" customWidth="1"/>
    <col min="9" max="9" width="7" style="1" customWidth="1"/>
    <col min="10" max="10" width="9" style="1" customWidth="1"/>
    <col min="11" max="11" width="15.42578125" customWidth="1"/>
    <col min="12" max="12" width="22.28515625" hidden="1" customWidth="1"/>
    <col min="13" max="13" width="8.7109375" customWidth="1"/>
  </cols>
  <sheetData>
    <row r="1" spans="1:15">
      <c r="G1" s="60" t="s">
        <v>0</v>
      </c>
    </row>
    <row r="2" spans="1:15" ht="24.75" customHeight="1">
      <c r="E2" s="102"/>
      <c r="F2" s="102"/>
      <c r="G2" s="102"/>
      <c r="H2" s="102"/>
      <c r="I2" s="102"/>
      <c r="J2" s="6"/>
    </row>
    <row r="3" spans="1:15" ht="24.75" customHeight="1">
      <c r="E3" s="6"/>
      <c r="F3" s="6"/>
      <c r="G3" s="6"/>
      <c r="H3" s="6"/>
      <c r="I3" s="6"/>
      <c r="J3" s="6"/>
    </row>
    <row r="4" spans="1:15" ht="24.75" customHeight="1">
      <c r="E4" s="102"/>
      <c r="F4" s="102"/>
      <c r="G4" s="102"/>
      <c r="H4" s="102"/>
      <c r="I4" s="102"/>
      <c r="J4" s="6"/>
    </row>
    <row r="5" spans="1:15" s="11" customFormat="1" ht="18" customHeight="1">
      <c r="A5" s="48"/>
      <c r="B5" s="48"/>
      <c r="C5" s="49" t="s">
        <v>1</v>
      </c>
      <c r="D5" s="49"/>
      <c r="E5" s="50"/>
      <c r="F5" s="50"/>
      <c r="G5" s="50"/>
      <c r="H5" s="50"/>
      <c r="I5" s="50"/>
      <c r="J5" s="50"/>
      <c r="K5" s="48"/>
      <c r="O5"/>
    </row>
    <row r="6" spans="1:15" ht="47.1" customHeight="1">
      <c r="A6" s="105"/>
      <c r="B6" s="105"/>
      <c r="C6" s="89" t="s">
        <v>2</v>
      </c>
      <c r="D6" s="89"/>
      <c r="E6" s="103"/>
      <c r="F6" s="103"/>
      <c r="G6" s="103"/>
      <c r="H6" s="103"/>
      <c r="I6" s="103"/>
      <c r="J6" s="103"/>
      <c r="K6" s="103"/>
      <c r="L6" s="66"/>
    </row>
    <row r="7" spans="1:15" ht="27" customHeight="1">
      <c r="A7" s="105"/>
      <c r="B7" s="105"/>
      <c r="C7" s="105"/>
      <c r="D7" s="106"/>
      <c r="E7" s="106"/>
      <c r="F7" s="105"/>
      <c r="G7" s="105"/>
      <c r="H7" s="90"/>
      <c r="I7" s="90"/>
      <c r="J7" s="90"/>
      <c r="K7" s="66"/>
      <c r="L7" s="66"/>
    </row>
    <row r="8" spans="1:15" ht="27" customHeight="1">
      <c r="A8" s="100" t="s">
        <v>3</v>
      </c>
      <c r="B8" s="100"/>
      <c r="C8" s="100"/>
      <c r="D8" s="100"/>
      <c r="E8" s="100"/>
      <c r="F8" s="100"/>
      <c r="G8" s="100"/>
      <c r="H8" s="100"/>
      <c r="I8" s="100"/>
      <c r="J8" s="100"/>
      <c r="K8" s="100"/>
      <c r="L8" s="66"/>
    </row>
    <row r="9" spans="1:15" ht="14.25" customHeight="1">
      <c r="C9" s="5"/>
      <c r="D9" s="5"/>
      <c r="H9" s="6"/>
      <c r="I9" s="6"/>
      <c r="J9" s="6"/>
    </row>
    <row r="10" spans="1:15" s="11" customFormat="1" ht="18" customHeight="1">
      <c r="A10" s="48"/>
      <c r="B10" s="48"/>
      <c r="C10" s="49" t="s">
        <v>4</v>
      </c>
      <c r="D10" s="49"/>
      <c r="E10" s="50"/>
      <c r="F10" s="50"/>
      <c r="G10" s="50"/>
      <c r="H10" s="50"/>
      <c r="I10" s="50"/>
      <c r="J10" s="50"/>
      <c r="K10" s="48"/>
    </row>
    <row r="11" spans="1:15" ht="14.25" customHeight="1">
      <c r="C11" s="9"/>
      <c r="D11" s="9"/>
      <c r="H11" s="6"/>
      <c r="I11" s="6"/>
      <c r="J11" s="6"/>
    </row>
    <row r="12" spans="1:15" ht="48" customHeight="1">
      <c r="C12" s="104" t="s">
        <v>5</v>
      </c>
      <c r="D12" s="104"/>
      <c r="E12" s="104"/>
      <c r="F12" s="10"/>
      <c r="H12" s="104" t="s">
        <v>6</v>
      </c>
      <c r="I12" s="104"/>
      <c r="J12" s="104"/>
      <c r="K12" s="104"/>
    </row>
    <row r="13" spans="1:15" ht="14.25" customHeight="1">
      <c r="C13" s="13" t="s">
        <v>7</v>
      </c>
      <c r="D13" s="93"/>
      <c r="E13" s="14"/>
      <c r="F13" s="8"/>
      <c r="H13" s="13" t="s">
        <v>7</v>
      </c>
      <c r="I13" s="94"/>
      <c r="J13" s="15"/>
      <c r="K13" s="14"/>
    </row>
    <row r="14" spans="1:15" ht="14.25" customHeight="1">
      <c r="C14" s="13" t="s">
        <v>8</v>
      </c>
      <c r="D14" s="93"/>
      <c r="E14" s="14"/>
      <c r="F14" s="8"/>
      <c r="H14" s="13" t="s">
        <v>8</v>
      </c>
      <c r="I14" s="94"/>
      <c r="J14" s="15"/>
      <c r="K14" s="14"/>
    </row>
    <row r="15" spans="1:15" ht="14.25" customHeight="1">
      <c r="C15" s="5"/>
      <c r="D15" s="5"/>
      <c r="H15" s="7"/>
      <c r="I15" s="6"/>
      <c r="J15" s="6"/>
    </row>
    <row r="16" spans="1:15" s="11" customFormat="1" ht="18" customHeight="1">
      <c r="A16" s="48"/>
      <c r="B16" s="48"/>
      <c r="C16" s="49" t="s">
        <v>9</v>
      </c>
      <c r="D16" s="49"/>
      <c r="E16" s="50"/>
      <c r="F16" s="50"/>
      <c r="G16" s="50"/>
      <c r="H16" s="50"/>
      <c r="I16" s="50"/>
      <c r="J16" s="50"/>
      <c r="K16" s="48"/>
    </row>
    <row r="17" spans="1:14" ht="14.25" customHeight="1">
      <c r="C17" s="5"/>
      <c r="D17" s="5"/>
      <c r="H17" s="7"/>
      <c r="I17" s="6"/>
      <c r="J17" s="6"/>
    </row>
    <row r="18" spans="1:14" ht="46.5" customHeight="1">
      <c r="C18" s="104" t="s">
        <v>10</v>
      </c>
      <c r="D18" s="104"/>
      <c r="E18" s="104"/>
      <c r="F18" s="10"/>
      <c r="H18" s="104" t="s">
        <v>11</v>
      </c>
      <c r="I18" s="104"/>
      <c r="J18" s="104"/>
      <c r="K18" s="104"/>
      <c r="L18" s="2"/>
      <c r="M18" s="2"/>
    </row>
    <row r="19" spans="1:14" ht="14.25" customHeight="1">
      <c r="C19" s="13" t="s">
        <v>7</v>
      </c>
      <c r="D19" s="14"/>
      <c r="E19" s="14"/>
      <c r="F19" s="46" t="b">
        <v>0</v>
      </c>
      <c r="H19" s="13" t="s">
        <v>7</v>
      </c>
      <c r="I19" s="14"/>
      <c r="J19" s="14"/>
      <c r="K19" s="14"/>
      <c r="L19" s="45" t="b">
        <v>0</v>
      </c>
      <c r="M19" s="2"/>
    </row>
    <row r="20" spans="1:14" ht="14.25" customHeight="1">
      <c r="C20" s="13" t="s">
        <v>8</v>
      </c>
      <c r="D20" s="14"/>
      <c r="E20" s="14"/>
      <c r="F20" s="46" t="b">
        <v>0</v>
      </c>
      <c r="H20" s="13" t="s">
        <v>8</v>
      </c>
      <c r="I20" s="14"/>
      <c r="J20" s="14"/>
      <c r="K20" s="14"/>
      <c r="L20" s="45" t="b">
        <v>0</v>
      </c>
      <c r="M20" s="2"/>
    </row>
    <row r="21" spans="1:14" ht="14.25" customHeight="1">
      <c r="I21"/>
      <c r="J21"/>
    </row>
    <row r="22" spans="1:14" s="11" customFormat="1" ht="18" customHeight="1">
      <c r="A22" s="48"/>
      <c r="B22" s="48"/>
      <c r="C22" s="49" t="s">
        <v>12</v>
      </c>
      <c r="D22" s="49"/>
      <c r="E22" s="50"/>
      <c r="F22" s="50"/>
      <c r="G22" s="50"/>
      <c r="H22" s="50"/>
      <c r="I22" s="50"/>
      <c r="J22" s="50"/>
      <c r="K22" s="48"/>
      <c r="L22" s="11">
        <v>0.9</v>
      </c>
    </row>
    <row r="23" spans="1:14" s="3" customFormat="1" ht="25.5" customHeight="1">
      <c r="C23" s="52" t="s">
        <v>13</v>
      </c>
      <c r="D23" s="53" t="s">
        <v>14</v>
      </c>
      <c r="E23" s="21"/>
      <c r="F23" s="54"/>
      <c r="G23" s="55"/>
      <c r="H23" s="56" t="s">
        <v>15</v>
      </c>
      <c r="I23" s="57"/>
      <c r="J23" s="58" t="s">
        <v>16</v>
      </c>
      <c r="K23" s="59" t="s">
        <v>17</v>
      </c>
    </row>
    <row r="24" spans="1:14" s="3" customFormat="1" ht="13.5" customHeight="1">
      <c r="B24" s="16"/>
      <c r="C24" s="16"/>
      <c r="D24" s="23" t="s">
        <v>18</v>
      </c>
      <c r="E24" s="23"/>
      <c r="F24" s="24"/>
      <c r="G24" s="24"/>
      <c r="H24" s="24"/>
      <c r="I24" s="25"/>
      <c r="J24" s="25"/>
      <c r="K24" s="26"/>
    </row>
    <row r="25" spans="1:14" s="3" customFormat="1" ht="13.5" customHeight="1">
      <c r="B25" s="16"/>
      <c r="C25" s="16"/>
      <c r="D25" s="29" t="s">
        <v>19</v>
      </c>
      <c r="E25" s="29"/>
      <c r="F25" s="31"/>
      <c r="G25" s="22"/>
      <c r="H25" s="18"/>
      <c r="I25" s="19"/>
      <c r="J25" s="19"/>
      <c r="K25" s="18"/>
    </row>
    <row r="26" spans="1:14" s="3" customFormat="1" ht="13.5" customHeight="1">
      <c r="B26" s="41">
        <f>$D$13</f>
        <v>0</v>
      </c>
      <c r="C26" s="92">
        <f>B26</f>
        <v>0</v>
      </c>
      <c r="D26" s="3" t="s">
        <v>20</v>
      </c>
      <c r="E26" s="29"/>
      <c r="F26" s="31"/>
      <c r="G26" s="22"/>
      <c r="H26" s="34" t="s">
        <v>21</v>
      </c>
      <c r="I26" s="79" t="s">
        <v>22</v>
      </c>
      <c r="J26" s="99">
        <v>16.2</v>
      </c>
      <c r="K26" s="18">
        <f>C26*J26</f>
        <v>0</v>
      </c>
      <c r="M26" s="12"/>
      <c r="N26" s="98"/>
    </row>
    <row r="27" spans="1:14" s="3" customFormat="1" ht="13.5" customHeight="1">
      <c r="B27" s="16"/>
      <c r="C27" s="16"/>
      <c r="D27" s="77" t="s">
        <v>23</v>
      </c>
      <c r="E27" s="29"/>
      <c r="F27" s="31"/>
      <c r="G27" s="22"/>
      <c r="H27" s="34"/>
      <c r="I27" s="19"/>
      <c r="J27" s="99"/>
      <c r="K27" s="18"/>
      <c r="M27" s="12"/>
      <c r="N27" s="98"/>
    </row>
    <row r="28" spans="1:14" s="3" customFormat="1" ht="13.5" customHeight="1">
      <c r="B28" s="41"/>
      <c r="C28" s="47">
        <f t="shared" ref="C28" si="0">B28</f>
        <v>0</v>
      </c>
      <c r="D28" s="80" t="s">
        <v>24</v>
      </c>
      <c r="E28" s="20"/>
      <c r="F28" s="21"/>
      <c r="G28" s="22"/>
      <c r="H28" s="32" t="s">
        <v>25</v>
      </c>
      <c r="I28" s="91"/>
      <c r="J28" s="17">
        <v>14.2</v>
      </c>
      <c r="K28" s="17">
        <f>J28*C28</f>
        <v>0</v>
      </c>
      <c r="M28" s="12"/>
      <c r="N28" s="98"/>
    </row>
    <row r="29" spans="1:14" s="3" customFormat="1" ht="13.5" customHeight="1">
      <c r="B29" s="16"/>
      <c r="C29" s="47">
        <f>B29</f>
        <v>0</v>
      </c>
      <c r="D29" s="88" t="s">
        <v>26</v>
      </c>
      <c r="E29" s="20"/>
      <c r="F29" s="21"/>
      <c r="G29" s="22"/>
      <c r="H29" s="32" t="s">
        <v>27</v>
      </c>
      <c r="I29" s="91"/>
      <c r="J29" s="17">
        <v>2</v>
      </c>
      <c r="K29" s="17">
        <f t="shared" ref="K29" si="1">J29*C29</f>
        <v>0</v>
      </c>
      <c r="M29" s="12"/>
      <c r="N29" s="98"/>
    </row>
    <row r="30" spans="1:14" s="3" customFormat="1" ht="13.5" customHeight="1">
      <c r="B30" s="41">
        <f>$D$13</f>
        <v>0</v>
      </c>
      <c r="C30" s="47">
        <f t="shared" ref="C30" si="2">B30</f>
        <v>0</v>
      </c>
      <c r="D30" s="16" t="s">
        <v>28</v>
      </c>
      <c r="E30" s="20"/>
      <c r="F30" s="21"/>
      <c r="G30" s="22"/>
      <c r="H30" s="32" t="s">
        <v>29</v>
      </c>
      <c r="I30" s="91"/>
      <c r="J30" s="17">
        <v>39.049999999999997</v>
      </c>
      <c r="K30" s="17">
        <f>J30*C30</f>
        <v>0</v>
      </c>
      <c r="M30" s="12"/>
      <c r="N30" s="98"/>
    </row>
    <row r="31" spans="1:14" s="3" customFormat="1" ht="13.5" customHeight="1">
      <c r="B31" s="41">
        <f>$D$13</f>
        <v>0</v>
      </c>
      <c r="C31" s="92">
        <f>B31</f>
        <v>0</v>
      </c>
      <c r="D31" s="16" t="s">
        <v>30</v>
      </c>
      <c r="E31" s="20"/>
      <c r="F31" s="21"/>
      <c r="G31" s="22"/>
      <c r="H31" s="32" t="s">
        <v>31</v>
      </c>
      <c r="I31" s="91"/>
      <c r="J31" s="17">
        <v>12.81</v>
      </c>
      <c r="K31" s="17">
        <f>J31*C31</f>
        <v>0</v>
      </c>
      <c r="M31" s="12"/>
      <c r="N31" s="98"/>
    </row>
    <row r="32" spans="1:14" s="3" customFormat="1" ht="13.5" customHeight="1">
      <c r="B32" s="16"/>
      <c r="C32" s="32"/>
      <c r="D32" s="29" t="s">
        <v>32</v>
      </c>
      <c r="E32" s="29"/>
      <c r="F32" s="21"/>
      <c r="G32" s="22"/>
      <c r="H32" s="32"/>
      <c r="I32" s="17"/>
      <c r="J32" s="17"/>
      <c r="K32" s="17"/>
      <c r="M32" s="12"/>
      <c r="N32" s="98"/>
    </row>
    <row r="33" spans="2:14" s="3" customFormat="1" ht="13.5" customHeight="1">
      <c r="B33" s="41">
        <f>IF($L$19=TRUE, 0,$I$13)</f>
        <v>0</v>
      </c>
      <c r="C33" s="47">
        <f t="shared" ref="C33:C54" si="3">B33</f>
        <v>0</v>
      </c>
      <c r="D33" s="16" t="s">
        <v>33</v>
      </c>
      <c r="E33" s="20"/>
      <c r="F33" s="21"/>
      <c r="G33" s="22"/>
      <c r="H33" s="32" t="s">
        <v>34</v>
      </c>
      <c r="I33" s="61" t="s">
        <v>35</v>
      </c>
      <c r="J33" s="17">
        <v>182.5</v>
      </c>
      <c r="K33" s="17">
        <f>J33*C33</f>
        <v>0</v>
      </c>
      <c r="M33" s="12"/>
      <c r="N33" s="98"/>
    </row>
    <row r="34" spans="2:14" s="3" customFormat="1" ht="13.5" customHeight="1">
      <c r="B34" s="41">
        <f>$I$13</f>
        <v>0</v>
      </c>
      <c r="C34" s="47">
        <f t="shared" si="3"/>
        <v>0</v>
      </c>
      <c r="D34" s="16" t="s">
        <v>36</v>
      </c>
      <c r="E34" s="20"/>
      <c r="F34" s="21"/>
      <c r="G34" s="22"/>
      <c r="H34" s="32" t="s">
        <v>37</v>
      </c>
      <c r="I34" s="19"/>
      <c r="J34" s="17">
        <v>25.6</v>
      </c>
      <c r="K34" s="17">
        <f>J34*C34</f>
        <v>0</v>
      </c>
      <c r="M34" s="12"/>
      <c r="N34" s="98"/>
    </row>
    <row r="35" spans="2:14" s="3" customFormat="1" ht="13.5" customHeight="1">
      <c r="B35" s="16"/>
      <c r="C35" s="32"/>
      <c r="D35" s="29" t="s">
        <v>38</v>
      </c>
      <c r="E35" s="29"/>
      <c r="F35" s="21"/>
      <c r="G35" s="22"/>
      <c r="H35" s="32"/>
      <c r="I35" s="17"/>
      <c r="J35" s="17"/>
      <c r="K35" s="17"/>
      <c r="M35" s="12"/>
      <c r="N35" s="98"/>
    </row>
    <row r="36" spans="2:14" s="3" customFormat="1" ht="13.5" customHeight="1">
      <c r="B36" s="41">
        <f>IF($L$19=TRUE, 0,$I$13)</f>
        <v>0</v>
      </c>
      <c r="C36" s="47">
        <f t="shared" si="3"/>
        <v>0</v>
      </c>
      <c r="D36" s="16" t="s">
        <v>39</v>
      </c>
      <c r="E36" s="20"/>
      <c r="F36" s="21"/>
      <c r="G36" s="22"/>
      <c r="H36" s="32" t="s">
        <v>40</v>
      </c>
      <c r="I36" s="61" t="s">
        <v>35</v>
      </c>
      <c r="J36" s="17">
        <v>245.5</v>
      </c>
      <c r="K36" s="17">
        <f t="shared" ref="K36:K38" si="4">J36*C36</f>
        <v>0</v>
      </c>
      <c r="M36" s="12"/>
      <c r="N36" s="98"/>
    </row>
    <row r="37" spans="2:14" s="3" customFormat="1" ht="13.5" customHeight="1">
      <c r="B37" s="41">
        <f>IF($F$19=TRUE, 0,$I$13)</f>
        <v>0</v>
      </c>
      <c r="C37" s="47">
        <f t="shared" ref="C37:C38" si="5">B37</f>
        <v>0</v>
      </c>
      <c r="D37" s="16" t="s">
        <v>41</v>
      </c>
      <c r="E37" s="29"/>
      <c r="F37" s="21"/>
      <c r="G37" s="22"/>
      <c r="H37" s="32" t="s">
        <v>42</v>
      </c>
      <c r="I37" s="62" t="s">
        <v>43</v>
      </c>
      <c r="J37" s="17">
        <v>148</v>
      </c>
      <c r="K37" s="17">
        <f t="shared" si="4"/>
        <v>0</v>
      </c>
      <c r="M37" s="12"/>
      <c r="N37" s="98"/>
    </row>
    <row r="38" spans="2:14" s="3" customFormat="1" ht="13.5" customHeight="1">
      <c r="B38" s="41">
        <f>IF($L$19=TRUE, 0,$I$13)</f>
        <v>0</v>
      </c>
      <c r="C38" s="47">
        <f t="shared" si="5"/>
        <v>0</v>
      </c>
      <c r="D38" s="16" t="s">
        <v>44</v>
      </c>
      <c r="E38" s="29"/>
      <c r="F38" s="21"/>
      <c r="G38" s="22"/>
      <c r="H38" s="32" t="s">
        <v>45</v>
      </c>
      <c r="I38" s="61" t="s">
        <v>35</v>
      </c>
      <c r="J38" s="17">
        <v>122.5</v>
      </c>
      <c r="K38" s="17">
        <f t="shared" si="4"/>
        <v>0</v>
      </c>
      <c r="M38" s="12"/>
      <c r="N38" s="98"/>
    </row>
    <row r="39" spans="2:14" s="3" customFormat="1" ht="13.5" customHeight="1">
      <c r="B39" s="41"/>
      <c r="C39" s="47"/>
      <c r="D39" s="51"/>
      <c r="E39" s="21"/>
      <c r="F39" s="21"/>
      <c r="G39" s="21"/>
      <c r="H39" s="32"/>
      <c r="I39" s="17"/>
      <c r="J39" s="17"/>
      <c r="K39" s="17"/>
      <c r="M39" s="12"/>
      <c r="N39" s="98"/>
    </row>
    <row r="40" spans="2:14" s="3" customFormat="1" ht="13.5" customHeight="1">
      <c r="B40" s="16"/>
      <c r="C40" s="32"/>
      <c r="D40" s="23" t="s">
        <v>46</v>
      </c>
      <c r="E40" s="23"/>
      <c r="F40" s="24"/>
      <c r="G40" s="24"/>
      <c r="H40" s="33"/>
      <c r="I40" s="24"/>
      <c r="J40" s="26"/>
      <c r="K40" s="63"/>
      <c r="M40" s="12"/>
      <c r="N40" s="98"/>
    </row>
    <row r="41" spans="2:14" s="3" customFormat="1" ht="13.5" customHeight="1">
      <c r="B41" s="16"/>
      <c r="C41" s="32"/>
      <c r="D41" s="30" t="s">
        <v>19</v>
      </c>
      <c r="E41" s="30"/>
      <c r="F41" s="31"/>
      <c r="G41" s="28"/>
      <c r="H41" s="34"/>
      <c r="I41" s="27"/>
      <c r="J41" s="17"/>
      <c r="K41" s="64"/>
      <c r="M41" s="12"/>
      <c r="N41" s="98"/>
    </row>
    <row r="42" spans="2:14" s="3" customFormat="1" ht="13.5" customHeight="1">
      <c r="B42" s="41">
        <f>$D$14</f>
        <v>0</v>
      </c>
      <c r="C42" s="92">
        <f>B42</f>
        <v>0</v>
      </c>
      <c r="D42" s="16" t="s">
        <v>47</v>
      </c>
      <c r="E42" s="30"/>
      <c r="F42" s="31"/>
      <c r="G42" s="28"/>
      <c r="H42" s="34" t="s">
        <v>48</v>
      </c>
      <c r="I42" s="79" t="s">
        <v>22</v>
      </c>
      <c r="J42" s="17">
        <v>16.2</v>
      </c>
      <c r="K42" s="64">
        <f>C42*J42</f>
        <v>0</v>
      </c>
      <c r="M42" s="12"/>
      <c r="N42" s="98"/>
    </row>
    <row r="43" spans="2:14" s="3" customFormat="1" ht="13.5" customHeight="1">
      <c r="B43" s="16"/>
      <c r="C43" s="47"/>
      <c r="D43" s="78" t="s">
        <v>23</v>
      </c>
      <c r="E43" s="30"/>
      <c r="F43" s="31"/>
      <c r="G43" s="28"/>
      <c r="H43" s="34"/>
      <c r="I43" s="27"/>
      <c r="J43" s="17"/>
      <c r="K43" s="64"/>
      <c r="M43" s="12"/>
      <c r="N43" s="98"/>
    </row>
    <row r="44" spans="2:14" s="3" customFormat="1" ht="13.5" customHeight="1">
      <c r="B44" s="41"/>
      <c r="C44" s="47">
        <f t="shared" ref="C44:C45" si="6">B44</f>
        <v>0</v>
      </c>
      <c r="D44" s="80" t="s">
        <v>49</v>
      </c>
      <c r="E44" s="20"/>
      <c r="F44" s="21"/>
      <c r="G44" s="22"/>
      <c r="H44" s="32" t="s">
        <v>50</v>
      </c>
      <c r="I44" s="91"/>
      <c r="J44" s="17">
        <v>14.2</v>
      </c>
      <c r="K44" s="17">
        <f>J44*C44</f>
        <v>0</v>
      </c>
      <c r="M44" s="12"/>
      <c r="N44" s="98"/>
    </row>
    <row r="45" spans="2:14" s="81" customFormat="1" ht="13.5" customHeight="1">
      <c r="B45" s="82"/>
      <c r="C45" s="83">
        <f t="shared" si="6"/>
        <v>0</v>
      </c>
      <c r="D45" s="88" t="s">
        <v>51</v>
      </c>
      <c r="E45" s="84"/>
      <c r="F45" s="85"/>
      <c r="G45" s="86"/>
      <c r="H45" s="32" t="s">
        <v>52</v>
      </c>
      <c r="I45" s="91"/>
      <c r="J45" s="17">
        <v>2</v>
      </c>
      <c r="K45" s="87">
        <f t="shared" ref="K45" si="7">J45*C45</f>
        <v>0</v>
      </c>
      <c r="M45" s="12"/>
      <c r="N45" s="98"/>
    </row>
    <row r="46" spans="2:14" s="3" customFormat="1" ht="13.5" customHeight="1">
      <c r="B46" s="41">
        <f>$D$14</f>
        <v>0</v>
      </c>
      <c r="C46" s="47">
        <f t="shared" si="3"/>
        <v>0</v>
      </c>
      <c r="D46" s="16" t="s">
        <v>53</v>
      </c>
      <c r="E46" s="20"/>
      <c r="F46" s="21"/>
      <c r="G46" s="22"/>
      <c r="H46" s="32" t="s">
        <v>54</v>
      </c>
      <c r="I46" s="19"/>
      <c r="J46" s="17">
        <v>40.1</v>
      </c>
      <c r="K46" s="17">
        <f>J46*C46</f>
        <v>0</v>
      </c>
      <c r="M46" s="12"/>
      <c r="N46" s="98"/>
    </row>
    <row r="47" spans="2:14" s="3" customFormat="1" ht="13.5" customHeight="1">
      <c r="B47" s="41">
        <f>$D$14</f>
        <v>0</v>
      </c>
      <c r="C47" s="92">
        <f>B47</f>
        <v>0</v>
      </c>
      <c r="D47" s="16" t="s">
        <v>55</v>
      </c>
      <c r="E47" s="20"/>
      <c r="F47" s="21"/>
      <c r="G47" s="22"/>
      <c r="H47" s="32" t="s">
        <v>56</v>
      </c>
      <c r="I47" s="91"/>
      <c r="J47" s="17">
        <v>12.81</v>
      </c>
      <c r="K47" s="17">
        <f>J47*C47</f>
        <v>0</v>
      </c>
      <c r="M47" s="12"/>
      <c r="N47" s="98"/>
    </row>
    <row r="48" spans="2:14" s="3" customFormat="1" ht="13.5" customHeight="1">
      <c r="B48" s="16"/>
      <c r="C48" s="32"/>
      <c r="D48" s="29" t="s">
        <v>32</v>
      </c>
      <c r="E48" s="29"/>
      <c r="F48" s="21"/>
      <c r="G48" s="22"/>
      <c r="H48" s="32"/>
      <c r="I48" s="17"/>
      <c r="J48" s="17"/>
      <c r="K48" s="17"/>
      <c r="M48" s="12"/>
      <c r="N48" s="98"/>
    </row>
    <row r="49" spans="2:14" s="3" customFormat="1" ht="13.5" customHeight="1">
      <c r="B49" s="41">
        <f>IF($L$20=TRUE, 0,$I$14)</f>
        <v>0</v>
      </c>
      <c r="C49" s="92">
        <f>B49</f>
        <v>0</v>
      </c>
      <c r="D49" s="16" t="s">
        <v>57</v>
      </c>
      <c r="E49" s="20"/>
      <c r="F49" s="21"/>
      <c r="G49" s="22"/>
      <c r="H49" s="32" t="s">
        <v>58</v>
      </c>
      <c r="I49" s="61" t="s">
        <v>35</v>
      </c>
      <c r="J49" s="17">
        <v>182.5</v>
      </c>
      <c r="K49" s="17">
        <f>J49*C49</f>
        <v>0</v>
      </c>
      <c r="M49" s="12"/>
      <c r="N49" s="98"/>
    </row>
    <row r="50" spans="2:14" s="3" customFormat="1" ht="13.5" customHeight="1">
      <c r="B50" s="41">
        <f>$I$14</f>
        <v>0</v>
      </c>
      <c r="C50" s="47">
        <f t="shared" si="3"/>
        <v>0</v>
      </c>
      <c r="D50" s="16" t="s">
        <v>59</v>
      </c>
      <c r="E50" s="20"/>
      <c r="F50" s="21"/>
      <c r="G50" s="22"/>
      <c r="H50" s="32" t="s">
        <v>60</v>
      </c>
      <c r="I50" s="19"/>
      <c r="J50" s="17">
        <v>25.6</v>
      </c>
      <c r="K50" s="17">
        <f>J50*C50</f>
        <v>0</v>
      </c>
      <c r="M50" s="12"/>
      <c r="N50" s="98"/>
    </row>
    <row r="51" spans="2:14" s="3" customFormat="1" ht="13.5" customHeight="1">
      <c r="B51" s="16"/>
      <c r="C51" s="32"/>
      <c r="D51" s="29" t="s">
        <v>38</v>
      </c>
      <c r="E51" s="29"/>
      <c r="F51" s="21"/>
      <c r="G51" s="22"/>
      <c r="H51" s="32"/>
      <c r="I51" s="17"/>
      <c r="J51" s="17"/>
      <c r="K51" s="17"/>
      <c r="M51" s="12"/>
      <c r="N51" s="98"/>
    </row>
    <row r="52" spans="2:14" s="3" customFormat="1" ht="13.5" customHeight="1">
      <c r="B52" s="41">
        <f>IF($L$20=TRUE, 0,$I$14)</f>
        <v>0</v>
      </c>
      <c r="C52" s="47">
        <f t="shared" si="3"/>
        <v>0</v>
      </c>
      <c r="D52" s="16" t="s">
        <v>61</v>
      </c>
      <c r="E52" s="20"/>
      <c r="F52" s="21"/>
      <c r="G52" s="22"/>
      <c r="H52" s="32" t="s">
        <v>62</v>
      </c>
      <c r="I52" s="61" t="s">
        <v>35</v>
      </c>
      <c r="J52" s="17">
        <v>245.5</v>
      </c>
      <c r="K52" s="17">
        <f t="shared" ref="K52:K54" si="8">J52*C52</f>
        <v>0</v>
      </c>
      <c r="M52" s="12"/>
      <c r="N52" s="98"/>
    </row>
    <row r="53" spans="2:14" s="3" customFormat="1" ht="13.5" customHeight="1">
      <c r="B53" s="41">
        <f>IF($F$20=TRUE, 0,$I$14)</f>
        <v>0</v>
      </c>
      <c r="C53" s="47">
        <f t="shared" si="3"/>
        <v>0</v>
      </c>
      <c r="D53" s="16" t="s">
        <v>63</v>
      </c>
      <c r="E53" s="20"/>
      <c r="F53" s="21"/>
      <c r="G53" s="22"/>
      <c r="H53" s="32" t="s">
        <v>64</v>
      </c>
      <c r="I53" s="62" t="s">
        <v>43</v>
      </c>
      <c r="J53" s="17">
        <v>148</v>
      </c>
      <c r="K53" s="17">
        <f t="shared" si="8"/>
        <v>0</v>
      </c>
      <c r="M53" s="12"/>
      <c r="N53" s="98"/>
    </row>
    <row r="54" spans="2:14" s="3" customFormat="1" ht="13.5" customHeight="1">
      <c r="B54" s="41">
        <f>IF($L$20=TRUE, 0,$I$14)</f>
        <v>0</v>
      </c>
      <c r="C54" s="47">
        <f t="shared" si="3"/>
        <v>0</v>
      </c>
      <c r="D54" s="16" t="s">
        <v>65</v>
      </c>
      <c r="E54" s="20"/>
      <c r="F54" s="21"/>
      <c r="G54" s="22"/>
      <c r="H54" s="32" t="s">
        <v>66</v>
      </c>
      <c r="I54" s="61" t="s">
        <v>35</v>
      </c>
      <c r="J54" s="17">
        <v>132</v>
      </c>
      <c r="K54" s="17">
        <f t="shared" si="8"/>
        <v>0</v>
      </c>
      <c r="M54" s="12"/>
      <c r="N54" s="98"/>
    </row>
    <row r="55" spans="2:14" s="3" customFormat="1" ht="13.5" customHeight="1">
      <c r="B55" s="16"/>
      <c r="C55" s="32"/>
      <c r="D55" s="29"/>
      <c r="E55" s="36"/>
      <c r="F55" s="21"/>
      <c r="G55" s="22"/>
      <c r="H55" s="32"/>
      <c r="I55" s="17"/>
      <c r="J55" s="17"/>
      <c r="K55" s="17"/>
      <c r="M55" s="12"/>
      <c r="N55" s="98"/>
    </row>
    <row r="56" spans="2:14" s="3" customFormat="1" ht="13.5" customHeight="1">
      <c r="B56" s="41"/>
      <c r="C56" s="32"/>
      <c r="D56" s="44"/>
      <c r="E56" s="21"/>
      <c r="F56" s="21"/>
      <c r="G56" s="22"/>
      <c r="H56" s="32"/>
      <c r="I56" s="17"/>
      <c r="J56" s="17"/>
      <c r="K56" s="16"/>
      <c r="N56" s="98"/>
    </row>
    <row r="57" spans="2:14">
      <c r="D57" s="35" t="s">
        <v>67</v>
      </c>
      <c r="E57" s="35"/>
      <c r="F57" s="36"/>
      <c r="G57" s="37"/>
      <c r="H57" s="38"/>
      <c r="I57" s="39"/>
      <c r="J57" s="39"/>
      <c r="K57" s="40">
        <f>SUM(K26:K55)</f>
        <v>0</v>
      </c>
      <c r="N57" s="98"/>
    </row>
    <row r="58" spans="2:14">
      <c r="D58" s="35" t="s">
        <v>68</v>
      </c>
      <c r="E58" s="35"/>
      <c r="F58" s="36"/>
      <c r="G58" s="37"/>
      <c r="H58" s="38"/>
      <c r="I58" s="39"/>
      <c r="J58" s="39"/>
      <c r="K58" s="40">
        <f>SUM(K26:K29,K31,K42:K45,K47)</f>
        <v>0</v>
      </c>
      <c r="N58" s="3"/>
    </row>
    <row r="59" spans="2:14">
      <c r="E59" s="3"/>
      <c r="F59" s="3"/>
      <c r="G59" s="3"/>
      <c r="H59" s="3"/>
      <c r="I59" s="12"/>
      <c r="J59" s="12"/>
      <c r="K59" s="3"/>
    </row>
    <row r="60" spans="2:14">
      <c r="C60" s="96" t="s">
        <v>69</v>
      </c>
      <c r="D60" s="66"/>
      <c r="E60" s="66"/>
      <c r="F60" s="3"/>
      <c r="G60" s="3"/>
      <c r="H60" s="3"/>
      <c r="K60" s="3"/>
    </row>
    <row r="61" spans="2:14">
      <c r="C61" s="67" t="s">
        <v>70</v>
      </c>
      <c r="D61" s="66"/>
      <c r="E61" s="66"/>
      <c r="F61" s="3"/>
      <c r="G61" s="3"/>
      <c r="H61" s="3"/>
      <c r="K61" s="3"/>
    </row>
    <row r="62" spans="2:14">
      <c r="C62" s="97" t="s">
        <v>71</v>
      </c>
      <c r="D62" s="66"/>
      <c r="E62" s="66"/>
      <c r="F62" s="3"/>
      <c r="G62" s="3"/>
      <c r="H62" s="3"/>
      <c r="K62" s="3"/>
    </row>
    <row r="63" spans="2:14">
      <c r="C63" s="67" t="s">
        <v>72</v>
      </c>
      <c r="D63" s="66"/>
      <c r="E63" s="66"/>
      <c r="F63" s="3"/>
      <c r="G63" s="3"/>
      <c r="H63" s="3"/>
      <c r="K63" s="3"/>
    </row>
    <row r="64" spans="2:14">
      <c r="C64" s="95"/>
      <c r="D64" s="66"/>
      <c r="E64" s="66"/>
      <c r="F64" s="3"/>
      <c r="G64" s="3"/>
      <c r="H64" s="3"/>
      <c r="I64" s="12"/>
      <c r="J64" s="12"/>
      <c r="K64" s="3"/>
    </row>
    <row r="65" spans="1:12">
      <c r="C65" s="95"/>
      <c r="D65" s="66"/>
      <c r="E65" s="66"/>
      <c r="F65" s="3"/>
      <c r="G65" s="3"/>
      <c r="H65" s="3"/>
      <c r="I65" s="12"/>
      <c r="J65" s="12"/>
      <c r="K65" s="3"/>
    </row>
    <row r="66" spans="1:12">
      <c r="C66" s="68" t="s">
        <v>22</v>
      </c>
      <c r="D66" s="67" t="s">
        <v>73</v>
      </c>
      <c r="E66" s="67"/>
      <c r="F66" s="3"/>
      <c r="G66" s="3"/>
      <c r="H66" s="3"/>
      <c r="I66" s="12"/>
      <c r="J66" s="12"/>
      <c r="K66" s="3"/>
    </row>
    <row r="67" spans="1:12">
      <c r="C67" s="69" t="s">
        <v>22</v>
      </c>
      <c r="D67" s="67" t="s">
        <v>74</v>
      </c>
      <c r="E67" s="67"/>
      <c r="F67" s="3"/>
      <c r="G67" s="3"/>
      <c r="H67" s="3"/>
      <c r="I67" s="12"/>
      <c r="J67" s="12"/>
      <c r="K67" s="3"/>
    </row>
    <row r="68" spans="1:12">
      <c r="C68" s="70" t="s">
        <v>35</v>
      </c>
      <c r="D68" s="67" t="s">
        <v>75</v>
      </c>
      <c r="E68" s="67"/>
      <c r="F68" s="3"/>
      <c r="G68" s="3"/>
      <c r="H68" s="3"/>
      <c r="I68" s="12"/>
      <c r="J68" s="12"/>
      <c r="K68" s="3"/>
    </row>
    <row r="69" spans="1:12">
      <c r="C69" s="71" t="s">
        <v>43</v>
      </c>
      <c r="D69" s="67" t="s">
        <v>76</v>
      </c>
      <c r="E69" s="67"/>
      <c r="F69" s="3"/>
      <c r="G69" s="3"/>
      <c r="H69" s="3"/>
      <c r="I69" s="12"/>
      <c r="J69" s="12"/>
      <c r="K69" s="3"/>
    </row>
    <row r="70" spans="1:12" s="72" customFormat="1">
      <c r="C70" s="73"/>
      <c r="D70" s="74"/>
      <c r="E70" s="74"/>
      <c r="F70" s="75"/>
      <c r="G70" s="75"/>
      <c r="H70" s="75"/>
      <c r="I70" s="76"/>
      <c r="J70" s="76"/>
      <c r="K70" s="75"/>
    </row>
    <row r="71" spans="1:12" s="72" customFormat="1">
      <c r="C71" s="73"/>
      <c r="D71" s="74"/>
      <c r="E71" s="74"/>
      <c r="F71" s="75"/>
      <c r="G71" s="75"/>
      <c r="H71" s="75"/>
      <c r="I71" s="76"/>
      <c r="J71" s="76"/>
      <c r="K71" s="75"/>
    </row>
    <row r="72" spans="1:12" s="11" customFormat="1" ht="18" customHeight="1">
      <c r="A72" s="48"/>
      <c r="B72" s="48"/>
      <c r="C72" s="65" t="s">
        <v>77</v>
      </c>
      <c r="D72" s="49"/>
      <c r="E72" s="50"/>
      <c r="F72" s="50"/>
      <c r="G72" s="50"/>
      <c r="H72" s="50"/>
      <c r="I72" s="50"/>
      <c r="J72" s="50"/>
      <c r="K72" s="48"/>
      <c r="L72" s="11">
        <v>0.9</v>
      </c>
    </row>
    <row r="73" spans="1:12" s="11" customFormat="1" ht="18" customHeight="1">
      <c r="C73" s="42"/>
      <c r="D73" s="42"/>
      <c r="E73" s="43"/>
      <c r="F73" s="43"/>
      <c r="G73" s="43"/>
      <c r="H73" s="43"/>
      <c r="I73" s="43"/>
      <c r="J73" s="43"/>
    </row>
    <row r="74" spans="1:12">
      <c r="C74" s="3" t="s">
        <v>78</v>
      </c>
      <c r="D74" s="3"/>
      <c r="E74" s="3"/>
      <c r="F74" s="3"/>
      <c r="G74" s="3"/>
      <c r="H74" s="3"/>
      <c r="I74" s="4"/>
      <c r="J74" s="4"/>
      <c r="K74" s="3"/>
    </row>
    <row r="75" spans="1:12">
      <c r="C75" s="3" t="s">
        <v>79</v>
      </c>
      <c r="D75" s="3"/>
      <c r="E75" s="3"/>
      <c r="F75" s="3"/>
      <c r="G75" s="3"/>
      <c r="H75" s="3"/>
      <c r="I75" s="4"/>
      <c r="J75" s="4"/>
      <c r="K75" s="3"/>
    </row>
    <row r="76" spans="1:12">
      <c r="C76" s="3"/>
      <c r="D76" s="3"/>
      <c r="E76" s="3"/>
      <c r="F76" s="3"/>
      <c r="G76" s="3"/>
      <c r="H76" s="3"/>
      <c r="I76" s="4"/>
      <c r="J76" s="4"/>
      <c r="K76" s="3"/>
    </row>
    <row r="77" spans="1:12">
      <c r="C77" s="101" t="s">
        <v>80</v>
      </c>
      <c r="D77" s="101"/>
      <c r="E77" s="101"/>
      <c r="F77" s="101"/>
      <c r="G77" s="101"/>
      <c r="H77" s="101"/>
      <c r="I77" s="101"/>
      <c r="J77" s="101"/>
      <c r="K77" s="101"/>
    </row>
    <row r="78" spans="1:12">
      <c r="F78" s="3"/>
      <c r="G78" s="3"/>
      <c r="H78" s="3"/>
      <c r="I78" s="4"/>
      <c r="J78" s="4"/>
      <c r="K78" s="3"/>
    </row>
    <row r="79" spans="1:12">
      <c r="F79" s="3"/>
      <c r="G79" s="3"/>
      <c r="H79" s="3"/>
      <c r="I79" s="4"/>
      <c r="J79" s="4"/>
      <c r="K79" s="3"/>
    </row>
    <row r="80" spans="1:12">
      <c r="F80" s="3"/>
      <c r="G80" s="3"/>
      <c r="H80" s="3"/>
      <c r="I80" s="4"/>
      <c r="J80" s="4"/>
      <c r="K80" s="3"/>
    </row>
    <row r="81" spans="5:11">
      <c r="E81" s="3"/>
      <c r="F81" s="3"/>
      <c r="G81" s="3"/>
      <c r="H81" s="3"/>
      <c r="I81" s="4"/>
      <c r="J81" s="4"/>
      <c r="K81" s="3"/>
    </row>
    <row r="82" spans="5:11">
      <c r="E82" s="3"/>
      <c r="F82" s="3"/>
      <c r="G82" s="3"/>
      <c r="H82" s="3"/>
      <c r="I82" s="4"/>
      <c r="J82" s="4"/>
      <c r="K82" s="3"/>
    </row>
    <row r="83" spans="5:11">
      <c r="E83" s="3"/>
      <c r="F83" s="3"/>
      <c r="G83" s="3"/>
      <c r="H83" s="3"/>
      <c r="I83" s="4"/>
      <c r="J83" s="4"/>
      <c r="K83" s="3"/>
    </row>
    <row r="84" spans="5:11">
      <c r="E84" s="3"/>
      <c r="F84" s="3"/>
      <c r="G84" s="3"/>
      <c r="H84" s="3"/>
      <c r="I84" s="4"/>
      <c r="J84" s="4"/>
      <c r="K84" s="3"/>
    </row>
    <row r="85" spans="5:11">
      <c r="E85" s="3"/>
      <c r="F85" s="3"/>
      <c r="G85" s="3"/>
      <c r="H85" s="3"/>
      <c r="I85" s="4"/>
      <c r="J85" s="4"/>
      <c r="K85" s="3"/>
    </row>
    <row r="86" spans="5:11">
      <c r="E86" s="3"/>
      <c r="F86" s="3"/>
      <c r="G86" s="3"/>
      <c r="H86" s="3"/>
      <c r="I86" s="4"/>
      <c r="J86" s="4"/>
      <c r="K86" s="3"/>
    </row>
    <row r="87" spans="5:11">
      <c r="E87" s="3"/>
      <c r="F87" s="3"/>
      <c r="G87" s="3"/>
      <c r="H87" s="3"/>
      <c r="I87" s="4"/>
      <c r="J87" s="4"/>
      <c r="K87" s="3"/>
    </row>
    <row r="88" spans="5:11">
      <c r="E88" s="3"/>
      <c r="F88" s="3"/>
      <c r="G88" s="3"/>
      <c r="H88" s="3"/>
      <c r="I88" s="4"/>
      <c r="J88" s="4"/>
      <c r="K88" s="3"/>
    </row>
    <row r="89" spans="5:11">
      <c r="E89" s="3"/>
      <c r="F89" s="3"/>
      <c r="G89" s="3"/>
      <c r="H89" s="3"/>
      <c r="I89" s="4"/>
      <c r="J89" s="4"/>
      <c r="K89" s="3"/>
    </row>
    <row r="90" spans="5:11">
      <c r="E90" s="3"/>
      <c r="F90" s="3"/>
      <c r="G90" s="3"/>
      <c r="H90" s="3"/>
      <c r="I90" s="4"/>
      <c r="J90" s="4"/>
      <c r="K90" s="3"/>
    </row>
    <row r="91" spans="5:11">
      <c r="E91" s="3"/>
      <c r="F91" s="3"/>
      <c r="G91" s="3"/>
      <c r="H91" s="3"/>
      <c r="I91" s="4"/>
      <c r="J91" s="4"/>
      <c r="K91" s="3"/>
    </row>
    <row r="92" spans="5:11">
      <c r="E92" s="3"/>
      <c r="F92" s="3"/>
      <c r="G92" s="3"/>
      <c r="H92" s="3"/>
      <c r="I92" s="4"/>
      <c r="J92" s="4"/>
      <c r="K92" s="3"/>
    </row>
    <row r="93" spans="5:11">
      <c r="E93" s="3"/>
      <c r="F93" s="3"/>
      <c r="G93" s="3"/>
      <c r="H93" s="3"/>
      <c r="I93" s="4"/>
      <c r="J93" s="4"/>
      <c r="K93" s="3"/>
    </row>
    <row r="94" spans="5:11">
      <c r="E94" s="3"/>
      <c r="F94" s="3"/>
      <c r="G94" s="3"/>
      <c r="H94" s="3"/>
      <c r="I94" s="4"/>
      <c r="J94" s="4"/>
      <c r="K94" s="3"/>
    </row>
    <row r="95" spans="5:11">
      <c r="E95" s="3"/>
      <c r="F95" s="3"/>
      <c r="G95" s="3"/>
      <c r="H95" s="3"/>
      <c r="I95" s="4"/>
      <c r="J95" s="4"/>
      <c r="K95" s="3"/>
    </row>
    <row r="96" spans="5:11">
      <c r="E96" s="3"/>
      <c r="F96" s="3"/>
      <c r="G96" s="3"/>
      <c r="H96" s="3"/>
      <c r="I96" s="4"/>
      <c r="J96" s="4"/>
      <c r="K96" s="3"/>
    </row>
    <row r="97" spans="5:11">
      <c r="E97" s="3"/>
      <c r="F97" s="3"/>
      <c r="G97" s="3"/>
      <c r="H97" s="3"/>
      <c r="I97" s="4"/>
      <c r="J97" s="4"/>
      <c r="K97" s="3"/>
    </row>
    <row r="98" spans="5:11">
      <c r="E98" s="3"/>
      <c r="F98" s="3"/>
      <c r="G98" s="3"/>
      <c r="H98" s="3"/>
      <c r="I98" s="4"/>
      <c r="J98" s="4"/>
      <c r="K98" s="3"/>
    </row>
    <row r="99" spans="5:11">
      <c r="E99" s="3"/>
      <c r="F99" s="3"/>
      <c r="G99" s="3"/>
      <c r="H99" s="3"/>
      <c r="I99" s="4"/>
      <c r="J99" s="4"/>
      <c r="K99" s="3"/>
    </row>
    <row r="100" spans="5:11">
      <c r="E100" s="3"/>
      <c r="F100" s="3"/>
      <c r="G100" s="3"/>
      <c r="H100" s="3"/>
      <c r="I100" s="4"/>
      <c r="J100" s="4"/>
      <c r="K100" s="3"/>
    </row>
    <row r="101" spans="5:11">
      <c r="E101" s="3"/>
      <c r="F101" s="3"/>
      <c r="G101" s="3"/>
      <c r="H101" s="3"/>
      <c r="I101" s="4"/>
      <c r="J101" s="4"/>
      <c r="K101" s="3"/>
    </row>
    <row r="102" spans="5:11">
      <c r="E102" s="3"/>
      <c r="F102" s="3"/>
      <c r="G102" s="3"/>
      <c r="H102" s="3"/>
      <c r="I102" s="4"/>
      <c r="J102" s="4"/>
      <c r="K102" s="3"/>
    </row>
    <row r="103" spans="5:11">
      <c r="E103" s="3"/>
      <c r="F103" s="3"/>
      <c r="G103" s="3"/>
      <c r="H103" s="3"/>
      <c r="I103" s="4"/>
      <c r="J103" s="4"/>
      <c r="K103" s="3"/>
    </row>
    <row r="104" spans="5:11">
      <c r="E104" s="3"/>
      <c r="F104" s="3"/>
      <c r="G104" s="3"/>
      <c r="H104" s="3"/>
      <c r="I104" s="4"/>
      <c r="J104" s="4"/>
      <c r="K104" s="3"/>
    </row>
    <row r="105" spans="5:11">
      <c r="E105" s="3"/>
      <c r="F105" s="3"/>
      <c r="G105" s="3"/>
      <c r="H105" s="3"/>
      <c r="I105" s="4"/>
      <c r="J105" s="4"/>
      <c r="K105" s="3"/>
    </row>
    <row r="106" spans="5:11">
      <c r="E106" s="3"/>
      <c r="F106" s="3"/>
      <c r="G106" s="3"/>
      <c r="H106" s="3"/>
      <c r="I106" s="4"/>
      <c r="J106" s="4"/>
      <c r="K106" s="3"/>
    </row>
    <row r="107" spans="5:11">
      <c r="E107" s="3"/>
      <c r="F107" s="3"/>
      <c r="G107" s="3"/>
      <c r="H107" s="3"/>
      <c r="I107" s="4"/>
      <c r="J107" s="4"/>
      <c r="K107" s="3"/>
    </row>
    <row r="108" spans="5:11">
      <c r="E108" s="3"/>
      <c r="F108" s="3"/>
      <c r="G108" s="3"/>
      <c r="H108" s="3"/>
      <c r="I108" s="4"/>
      <c r="J108" s="4"/>
      <c r="K108" s="3"/>
    </row>
    <row r="109" spans="5:11">
      <c r="E109" s="3"/>
      <c r="F109" s="3"/>
      <c r="G109" s="3"/>
      <c r="H109" s="3"/>
      <c r="I109" s="4"/>
      <c r="J109" s="4"/>
      <c r="K109" s="3"/>
    </row>
    <row r="110" spans="5:11">
      <c r="E110" s="3"/>
      <c r="F110" s="3"/>
      <c r="G110" s="3"/>
      <c r="H110" s="3"/>
      <c r="I110" s="4"/>
      <c r="J110" s="4"/>
      <c r="K110" s="3"/>
    </row>
    <row r="111" spans="5:11">
      <c r="E111" s="3"/>
      <c r="F111" s="3"/>
      <c r="G111" s="3"/>
      <c r="H111" s="3"/>
      <c r="I111" s="4"/>
      <c r="J111" s="4"/>
      <c r="K111" s="3"/>
    </row>
    <row r="112" spans="5:11">
      <c r="K112" s="3"/>
    </row>
    <row r="113" spans="11:11">
      <c r="K113" s="3"/>
    </row>
    <row r="114" spans="11:11">
      <c r="K114" s="3"/>
    </row>
    <row r="115" spans="11:11">
      <c r="K115" s="3"/>
    </row>
  </sheetData>
  <sheetProtection algorithmName="SHA-512" hashValue="FPp3iBoUPIdp9jN2A9e472vCLT1k+NpxPLT/eMmjqytcIX9yKD8jdVK5HSRVEDAnuyZDYAin3oZS9OVnoY0k2g==" saltValue="jlN6VLBMEG8QH2x0l4tsxQ==" spinCount="100000" sheet="1" selectLockedCells="1"/>
  <mergeCells count="13">
    <mergeCell ref="C77:K77"/>
    <mergeCell ref="E2:I2"/>
    <mergeCell ref="E4:I4"/>
    <mergeCell ref="E6:K6"/>
    <mergeCell ref="C12:E12"/>
    <mergeCell ref="C18:E18"/>
    <mergeCell ref="H18:K18"/>
    <mergeCell ref="H12:K12"/>
    <mergeCell ref="A6:B6"/>
    <mergeCell ref="A7:C7"/>
    <mergeCell ref="D7:E7"/>
    <mergeCell ref="F7:G7"/>
    <mergeCell ref="A8:K8"/>
  </mergeCells>
  <conditionalFormatting sqref="C26 C28:C56">
    <cfRule type="cellIs" dxfId="0" priority="1" operator="notEqual">
      <formula>B26</formula>
    </cfRule>
  </conditionalFormatting>
  <hyperlinks>
    <hyperlink ref="C62" r:id="rId1" display="http://www.vanin.be/bingel/licenties" xr:uid="{F471A541-79EC-ED46-AB8F-80D61E09EFCA}"/>
  </hyperlinks>
  <pageMargins left="0.25" right="0.25" top="0.75" bottom="0.75" header="0.3" footer="0.3"/>
  <pageSetup paperSize="9" scale="50" orientation="portrait" r:id="rId2"/>
  <headerFooter>
    <oddFooter>Pagina &amp;P van &amp;N</oddFooter>
  </headerFooter>
  <customProperties>
    <customPr name="_pios_id" r:id="rId3"/>
  </customProperties>
  <drawing r:id="rId4"/>
  <legacyDrawing r:id="rId5"/>
  <mc:AlternateContent xmlns:mc="http://schemas.openxmlformats.org/markup-compatibility/2006">
    <mc:Choice Requires="x14">
      <controls>
        <mc:AlternateContent xmlns:mc="http://schemas.openxmlformats.org/markup-compatibility/2006">
          <mc:Choice Requires="x14">
            <control shapeId="1050" r:id="rId6" name="Check Box 26">
              <controlPr defaultSize="0" autoFill="0" autoLine="0" autoPict="0">
                <anchor moveWithCells="1">
                  <from>
                    <xdr:col>8</xdr:col>
                    <xdr:colOff>9525</xdr:colOff>
                    <xdr:row>19</xdr:row>
                    <xdr:rowOff>0</xdr:rowOff>
                  </from>
                  <to>
                    <xdr:col>8</xdr:col>
                    <xdr:colOff>228600</xdr:colOff>
                    <xdr:row>20</xdr:row>
                    <xdr:rowOff>47625</xdr:rowOff>
                  </to>
                </anchor>
              </controlPr>
            </control>
          </mc:Choice>
        </mc:AlternateContent>
        <mc:AlternateContent xmlns:mc="http://schemas.openxmlformats.org/markup-compatibility/2006">
          <mc:Choice Requires="x14">
            <control shapeId="1054" r:id="rId7" name="Check Box 30">
              <controlPr defaultSize="0" autoFill="0" autoLine="0" autoPict="0">
                <anchor moveWithCells="1">
                  <from>
                    <xdr:col>8</xdr:col>
                    <xdr:colOff>9525</xdr:colOff>
                    <xdr:row>18</xdr:row>
                    <xdr:rowOff>0</xdr:rowOff>
                  </from>
                  <to>
                    <xdr:col>8</xdr:col>
                    <xdr:colOff>266700</xdr:colOff>
                    <xdr:row>19</xdr:row>
                    <xdr:rowOff>28575</xdr:rowOff>
                  </to>
                </anchor>
              </controlPr>
            </control>
          </mc:Choice>
        </mc:AlternateContent>
        <mc:AlternateContent xmlns:mc="http://schemas.openxmlformats.org/markup-compatibility/2006">
          <mc:Choice Requires="x14">
            <control shapeId="1056" r:id="rId8" name="Check Box 15">
              <controlPr defaultSize="0" autoFill="0" autoLine="0" autoPict="0">
                <anchor moveWithCells="1">
                  <from>
                    <xdr:col>3</xdr:col>
                    <xdr:colOff>0</xdr:colOff>
                    <xdr:row>17</xdr:row>
                    <xdr:rowOff>571500</xdr:rowOff>
                  </from>
                  <to>
                    <xdr:col>3</xdr:col>
                    <xdr:colOff>228600</xdr:colOff>
                    <xdr:row>19</xdr:row>
                    <xdr:rowOff>28575</xdr:rowOff>
                  </to>
                </anchor>
              </controlPr>
            </control>
          </mc:Choice>
        </mc:AlternateContent>
        <mc:AlternateContent xmlns:mc="http://schemas.openxmlformats.org/markup-compatibility/2006">
          <mc:Choice Requires="x14">
            <control shapeId="1057" r:id="rId9" name="Check Box 15">
              <controlPr defaultSize="0" autoFill="0" autoLine="0" autoPict="0">
                <anchor moveWithCells="1">
                  <from>
                    <xdr:col>3</xdr:col>
                    <xdr:colOff>0</xdr:colOff>
                    <xdr:row>19</xdr:row>
                    <xdr:rowOff>0</xdr:rowOff>
                  </from>
                  <to>
                    <xdr:col>3</xdr:col>
                    <xdr:colOff>228600</xdr:colOff>
                    <xdr:row>20</xdr:row>
                    <xdr:rowOff>38100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ECB43B0ABF45C45A0B0F45D426333F6" ma:contentTypeVersion="18" ma:contentTypeDescription="Een nieuw document maken." ma:contentTypeScope="" ma:versionID="4fca12575c8d2626f13c73e51f72314d">
  <xsd:schema xmlns:xsd="http://www.w3.org/2001/XMLSchema" xmlns:xs="http://www.w3.org/2001/XMLSchema" xmlns:p="http://schemas.microsoft.com/office/2006/metadata/properties" xmlns:ns2="3c7739ed-f00a-457a-b3da-c0a79f8e2e74" xmlns:ns3="d583d17e-83dc-4b5b-8a75-9f384c16a9c4" xmlns:ns4="f0974581-4bbf-443e-902f-14073e9fb4f6" targetNamespace="http://schemas.microsoft.com/office/2006/metadata/properties" ma:root="true" ma:fieldsID="73093d240334260d0aefc9cacd914294" ns2:_="" ns3:_="" ns4:_="">
    <xsd:import namespace="3c7739ed-f00a-457a-b3da-c0a79f8e2e74"/>
    <xsd:import namespace="d583d17e-83dc-4b5b-8a75-9f384c16a9c4"/>
    <xsd:import namespace="f0974581-4bbf-443e-902f-14073e9fb4f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4:TaxCatchAll" minOccurs="0"/>
                <xsd:element ref="ns3:MediaServiceOCR" minOccurs="0"/>
                <xsd:element ref="ns3:MediaServiceLocation" minOccurs="0"/>
                <xsd:element ref="ns3:MediaServiceSearchProperties" minOccurs="0"/>
                <xsd:element ref="ns3:MediaServiceBillingMetadata" minOccurs="0"/>
                <xsd:element ref="ns3: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7739ed-f00a-457a-b3da-c0a79f8e2e74" elementFormDefault="qualified">
    <xsd:import namespace="http://schemas.microsoft.com/office/2006/documentManagement/types"/>
    <xsd:import namespace="http://schemas.microsoft.com/office/infopath/2007/PartnerControls"/>
    <xsd:element name="SharedWithUsers" ma:index="8"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Gedeeld met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83d17e-83dc-4b5b-8a75-9f384c16a9c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Afbeeldingtags" ma:readOnly="false" ma:fieldId="{5cf76f15-5ced-4ddc-b409-7134ff3c332f}" ma:taxonomyMulti="true" ma:sspId="4d49524a-21d1-44ef-b988-918b9b43375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element name="_Flow_SignoffStatus" ma:index="24" nillable="true" ma:displayName="Afmeldings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0974581-4bbf-443e-902f-14073e9fb4f6"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da0e7dc1-4f72-4a4a-96c3-e9656f10eeee}" ma:internalName="TaxCatchAll" ma:showField="CatchAllData" ma:web="3c7739ed-f00a-457a-b3da-c0a79f8e2e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0974581-4bbf-443e-902f-14073e9fb4f6" xsi:nil="true"/>
    <lcf76f155ced4ddcb4097134ff3c332f xmlns="d583d17e-83dc-4b5b-8a75-9f384c16a9c4">
      <Terms xmlns="http://schemas.microsoft.com/office/infopath/2007/PartnerControls"/>
    </lcf76f155ced4ddcb4097134ff3c332f>
    <SharedWithUsers xmlns="3c7739ed-f00a-457a-b3da-c0a79f8e2e74">
      <UserInfo>
        <DisplayName/>
        <AccountId xsi:nil="true"/>
        <AccountType/>
      </UserInfo>
    </SharedWithUsers>
    <MediaLengthInSeconds xmlns="d583d17e-83dc-4b5b-8a75-9f384c16a9c4" xsi:nil="true"/>
    <_Flow_SignoffStatus xmlns="d583d17e-83dc-4b5b-8a75-9f384c16a9c4" xsi:nil="true"/>
  </documentManagement>
</p:properties>
</file>

<file path=customXml/itemProps1.xml><?xml version="1.0" encoding="utf-8"?>
<ds:datastoreItem xmlns:ds="http://schemas.openxmlformats.org/officeDocument/2006/customXml" ds:itemID="{B98A9E34-AD2D-4A1C-9AF3-E20AFF4A2686}"/>
</file>

<file path=customXml/itemProps2.xml><?xml version="1.0" encoding="utf-8"?>
<ds:datastoreItem xmlns:ds="http://schemas.openxmlformats.org/officeDocument/2006/customXml" ds:itemID="{74785DCD-5D27-4FE6-8F2D-0A37B1C0B495}"/>
</file>

<file path=customXml/itemProps3.xml><?xml version="1.0" encoding="utf-8"?>
<ds:datastoreItem xmlns:ds="http://schemas.openxmlformats.org/officeDocument/2006/customXml" ds:itemID="{67DC48F7-1481-4AE7-AEEA-2DE5BC482283}"/>
</file>

<file path=docProps/app.xml><?xml version="1.0" encoding="utf-8"?>
<Properties xmlns="http://schemas.openxmlformats.org/officeDocument/2006/extended-properties" xmlns:vt="http://schemas.openxmlformats.org/officeDocument/2006/docPropsVTypes">
  <Application>Microsoft Excel Online</Application>
  <Manager/>
  <Company>Uitgeverij VAN IN</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dc:creator>
  <cp:keywords/>
  <dc:description/>
  <cp:lastModifiedBy/>
  <cp:revision/>
  <dcterms:created xsi:type="dcterms:W3CDTF">2012-09-21T08:01:31Z</dcterms:created>
  <dcterms:modified xsi:type="dcterms:W3CDTF">2026-03-11T07:50:32Z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0x0101009ECB43B0ABF45C45A0B0F45D426333F6</vt:lpwstr>
  </property>
  <property fmtid="{D5CDD505-2E9C-101B-9397-08002B2CF9AE}" pid="3" name="MediaServiceImageTags">
    <vt:lpwstr/>
  </property>
  <property fmtid="{D5CDD505-2E9C-101B-9397-08002B2CF9AE}" pid="4" name="Order">
    <vt:r8>2688700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