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05"/>
  <workbookPr codeName="ThisWorkbook" defaultThemeVersion="124226"/>
  <mc:AlternateContent xmlns:mc="http://schemas.openxmlformats.org/markup-compatibility/2006">
    <mc:Choice Requires="x15">
      <x15ac:absPath xmlns:x15ac="http://schemas.microsoft.com/office/spreadsheetml/2010/11/ac" url="https://sanoma.sharepoint.com/sites/VANIN-BAO/Gedeelde documenten/Commercieel/Prijs/Prijslijsten en bruikleencontracten/2026/Prijslijsten NOG NIET GEBRUIKEN (nieuw)/Prijslijsten definitief met Magic Box 2026/"/>
    </mc:Choice>
  </mc:AlternateContent>
  <xr:revisionPtr revIDLastSave="0" documentId="8_{BBC403FE-24DE-4155-A3AE-0D4542B4CBC1}" xr6:coauthVersionLast="47" xr6:coauthVersionMax="47" xr10:uidLastSave="{00000000-0000-0000-0000-000000000000}"/>
  <bookViews>
    <workbookView xWindow="-120" yWindow="-120" windowWidth="29040" windowHeight="17520" xr2:uid="{00000000-000D-0000-FFFF-FFFF00000000}"/>
  </bookViews>
  <sheets>
    <sheet name="Rekensprong Plus"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55" i="1" l="1"/>
  <c r="K19" i="1" l="1"/>
  <c r="K20" i="1"/>
  <c r="K38" i="1"/>
  <c r="K44" i="1"/>
  <c r="K45" i="1"/>
  <c r="K62" i="1"/>
  <c r="K68" i="1"/>
  <c r="K69" i="1"/>
  <c r="K92" i="1"/>
  <c r="K93" i="1"/>
  <c r="K94" i="1"/>
  <c r="K86" i="1"/>
  <c r="K110" i="1"/>
  <c r="K116" i="1"/>
  <c r="K117" i="1"/>
  <c r="K134" i="1"/>
  <c r="K154" i="1"/>
  <c r="K140" i="1"/>
  <c r="K141" i="1"/>
  <c r="K13" i="1"/>
  <c r="K133" i="1" l="1"/>
  <c r="K109" i="1"/>
  <c r="K85" i="1"/>
  <c r="K61" i="1"/>
  <c r="K37" i="1"/>
  <c r="K144" i="1"/>
  <c r="K120" i="1"/>
  <c r="K96" i="1"/>
  <c r="K72" i="1"/>
  <c r="K23" i="1"/>
  <c r="K12" i="1" l="1"/>
  <c r="K35" i="1"/>
  <c r="K36" i="1"/>
  <c r="K21" i="1" l="1"/>
  <c r="K152" i="1" l="1"/>
  <c r="K151" i="1"/>
  <c r="K128" i="1"/>
  <c r="K127" i="1"/>
  <c r="K104" i="1"/>
  <c r="K103" i="1"/>
  <c r="K80" i="1"/>
  <c r="K79" i="1"/>
  <c r="K56" i="1"/>
  <c r="K55" i="1"/>
  <c r="C154" i="1"/>
  <c r="K146" i="1"/>
  <c r="K147" i="1"/>
  <c r="K148" i="1"/>
  <c r="K149" i="1"/>
  <c r="K150" i="1"/>
  <c r="K145" i="1"/>
  <c r="K137" i="1"/>
  <c r="K138" i="1"/>
  <c r="K139" i="1"/>
  <c r="K143" i="1"/>
  <c r="K136" i="1"/>
  <c r="K130" i="1"/>
  <c r="K122" i="1"/>
  <c r="K123" i="1"/>
  <c r="K124" i="1"/>
  <c r="K125" i="1"/>
  <c r="K126" i="1"/>
  <c r="K121" i="1"/>
  <c r="K113" i="1"/>
  <c r="K114" i="1"/>
  <c r="K115" i="1"/>
  <c r="K118" i="1"/>
  <c r="K119" i="1"/>
  <c r="K112" i="1"/>
  <c r="K106" i="1"/>
  <c r="K97" i="1"/>
  <c r="K89" i="1"/>
  <c r="K90" i="1"/>
  <c r="K91" i="1"/>
  <c r="K95" i="1"/>
  <c r="K88" i="1"/>
  <c r="K65" i="1"/>
  <c r="K66" i="1"/>
  <c r="K67" i="1"/>
  <c r="K70" i="1"/>
  <c r="K71" i="1"/>
  <c r="K64" i="1"/>
  <c r="L64" i="1" s="1"/>
  <c r="K82" i="1"/>
  <c r="K74" i="1"/>
  <c r="K75" i="1"/>
  <c r="K76" i="1"/>
  <c r="K77" i="1"/>
  <c r="K78" i="1"/>
  <c r="K73" i="1"/>
  <c r="K58" i="1"/>
  <c r="K50" i="1"/>
  <c r="K51" i="1"/>
  <c r="K52" i="1"/>
  <c r="K53" i="1"/>
  <c r="K54" i="1"/>
  <c r="K49" i="1"/>
  <c r="K47" i="1"/>
  <c r="K41" i="1"/>
  <c r="K42" i="1"/>
  <c r="K43" i="1"/>
  <c r="K46" i="1"/>
  <c r="K40" i="1"/>
  <c r="K34" i="1"/>
  <c r="K33" i="1"/>
  <c r="K25" i="1"/>
  <c r="K26" i="1"/>
  <c r="K27" i="1"/>
  <c r="K18" i="1"/>
  <c r="K22" i="1" l="1"/>
  <c r="K142" i="1"/>
  <c r="K24" i="1"/>
  <c r="K99" i="1"/>
  <c r="K102" i="1"/>
  <c r="K98" i="1"/>
  <c r="K101" i="1"/>
  <c r="K100" i="1"/>
  <c r="K31" i="1"/>
  <c r="K28" i="1"/>
  <c r="K30" i="1"/>
  <c r="K29" i="1"/>
  <c r="K16" i="1" l="1"/>
  <c r="K17" i="1"/>
  <c r="K15" i="1"/>
</calcChain>
</file>

<file path=xl/sharedStrings.xml><?xml version="1.0" encoding="utf-8"?>
<sst xmlns="http://schemas.openxmlformats.org/spreadsheetml/2006/main" count="331" uniqueCount="250">
  <si>
    <t>Prijslijst 2026</t>
  </si>
  <si>
    <t>Dit is een prijslijst en geen bestelformulier. Bestellen doe je via de webshop www.vanin.be</t>
  </si>
  <si>
    <t>Gegevens school:</t>
  </si>
  <si>
    <t>Opmerking: Voor ieder leerjaar is een compleet pakket met al het leerlingenmateriaal beschikbaar, inclusief de Bingellicentie. Je kan alle onderdelen inclusief de Bingellicenties ook afzonderlijk bestellen. De Bingellicentie moet op leerlingenaantal besteld worden.</t>
  </si>
  <si>
    <t>Geef de aantallen in van de materialen die je wil bestellen,</t>
  </si>
  <si>
    <t>Aantal</t>
  </si>
  <si>
    <t>Titel</t>
  </si>
  <si>
    <t>Bestelnummer</t>
  </si>
  <si>
    <t>Prijs in euro</t>
  </si>
  <si>
    <t>Totale prijs in euro</t>
  </si>
  <si>
    <t>LEERJAAR 1</t>
  </si>
  <si>
    <t>Leerlingenmateriaal</t>
  </si>
  <si>
    <t>Rekensprong Plus 1 - standaardpakket: werkschrift A-D + Bingel Max</t>
  </si>
  <si>
    <t>978-94-651-4073-5</t>
  </si>
  <si>
    <t>∞</t>
  </si>
  <si>
    <t>Rekensprong Plus 1 - standaardpakket: werkschrift A-D + Bingel Plus</t>
  </si>
  <si>
    <t>978-94-651-4272-2</t>
  </si>
  <si>
    <t xml:space="preserve">Indien je geen pakket bestelt, kan je de verschillende onderdelen van het pakket ook afzonderlijk bestellen </t>
  </si>
  <si>
    <t xml:space="preserve">Werkschrift 1A </t>
  </si>
  <si>
    <t>978-90-306-5492-6</t>
  </si>
  <si>
    <t xml:space="preserve">Werkschrift 1B </t>
  </si>
  <si>
    <t>978-90-306-5501-5</t>
  </si>
  <si>
    <t xml:space="preserve">Werkschrift 1C </t>
  </si>
  <si>
    <t>978-90-306-5502-2</t>
  </si>
  <si>
    <t>Werkschrift 1D</t>
  </si>
  <si>
    <t>978-90-306-5503-9</t>
  </si>
  <si>
    <t>Bingel Max</t>
  </si>
  <si>
    <t>978-90-306-8795-5</t>
  </si>
  <si>
    <t>Bingel Plus</t>
  </si>
  <si>
    <t>978-90-306-7627-0</t>
  </si>
  <si>
    <t>Neuze-neuzeboek 1</t>
  </si>
  <si>
    <t>978-90-306-5522-0</t>
  </si>
  <si>
    <t>±</t>
  </si>
  <si>
    <t>Toetsschrift 1</t>
  </si>
  <si>
    <t>978-90-306-5528-2</t>
  </si>
  <si>
    <t>Leerkrachtenmateriaal</t>
  </si>
  <si>
    <t xml:space="preserve">Handleiding 1A </t>
  </si>
  <si>
    <t>978-90-306-5537-4</t>
  </si>
  <si>
    <t>B</t>
  </si>
  <si>
    <t xml:space="preserve">Handleiding 1B </t>
  </si>
  <si>
    <t>978-90-306-5538-1</t>
  </si>
  <si>
    <t xml:space="preserve">Map van Wibbel 1 (2 delen) </t>
  </si>
  <si>
    <t>978-90-306-5530-5</t>
  </si>
  <si>
    <t xml:space="preserve">Correctiesleutel Werkschrift 1A </t>
  </si>
  <si>
    <t>978-90-306-5510-7</t>
  </si>
  <si>
    <t xml:space="preserve">Correctiesleutel Werkschrift 1B </t>
  </si>
  <si>
    <t>978-90-306-5511-4</t>
  </si>
  <si>
    <t xml:space="preserve">Correctiesleutel Werkschrift 1C </t>
  </si>
  <si>
    <t>978-90-306-5512-1</t>
  </si>
  <si>
    <t xml:space="preserve">Correctiesleutel Werkschrift 1D </t>
  </si>
  <si>
    <t>978-90-306-5513-8</t>
  </si>
  <si>
    <t xml:space="preserve">Correctiesleutel Toetsschrift 1 </t>
  </si>
  <si>
    <t>978-90-306-5529-9</t>
  </si>
  <si>
    <t>Klasmateriaal</t>
  </si>
  <si>
    <t>Draaiboek: het verhaal van de cijfers</t>
  </si>
  <si>
    <t>978-90-306-4562-7</t>
  </si>
  <si>
    <t>Wandplaten</t>
  </si>
  <si>
    <t>978-90-306-5525-1</t>
  </si>
  <si>
    <t>LEERJAAR 2</t>
  </si>
  <si>
    <t>Rekensprong Plus 2 - standaardpakket: werkschrift A-D + Bingel Max</t>
  </si>
  <si>
    <t>978-94-651-4074-2</t>
  </si>
  <si>
    <t>Rekensprong Plus 2 - standaardpakket: werkschrift A-D + Bingel Plus</t>
  </si>
  <si>
    <t>978-94-651-4273-9</t>
  </si>
  <si>
    <t xml:space="preserve">Werkschrift 2A </t>
  </si>
  <si>
    <t>978-90-306-5493-3</t>
  </si>
  <si>
    <t xml:space="preserve">Werkschrift 2B </t>
  </si>
  <si>
    <t>978-90-306-5504-6</t>
  </si>
  <si>
    <t xml:space="preserve">Werkschrift 2C </t>
  </si>
  <si>
    <t>978-90-306-5505-3</t>
  </si>
  <si>
    <t>Werkschrift 2D</t>
  </si>
  <si>
    <t>978-90-306-5506-0</t>
  </si>
  <si>
    <t>978-90-306-8796-2</t>
  </si>
  <si>
    <t>978-90-306-7628-7</t>
  </si>
  <si>
    <t>Neuze-neuzeboek 2</t>
  </si>
  <si>
    <t>978-90-306-5523-7</t>
  </si>
  <si>
    <t>Toetsschrift 2</t>
  </si>
  <si>
    <t>978-90-306-5531-2</t>
  </si>
  <si>
    <t xml:space="preserve">Handleiding 2A </t>
  </si>
  <si>
    <t>978-90-306-5539-8</t>
  </si>
  <si>
    <t xml:space="preserve">Handleiding 2B </t>
  </si>
  <si>
    <t>978-90-306-5540-4</t>
  </si>
  <si>
    <t xml:space="preserve">Map van Wibbel 2 (2 delen) </t>
  </si>
  <si>
    <t>978-90-306-5533-6</t>
  </si>
  <si>
    <t xml:space="preserve">Correctiesleutel Werkschrift 2A </t>
  </si>
  <si>
    <t>978-90-306-5514-5</t>
  </si>
  <si>
    <t xml:space="preserve">Correctiesleutel Werkschrift 2B </t>
  </si>
  <si>
    <t>978-90-306-5515-2</t>
  </si>
  <si>
    <t xml:space="preserve">Correctiesleutel Werkschrift 2C </t>
  </si>
  <si>
    <t>978-90-306-5516-9</t>
  </si>
  <si>
    <t xml:space="preserve">Correctiesleutel Werkschrift 2D </t>
  </si>
  <si>
    <t>978-90-306-5517-6</t>
  </si>
  <si>
    <t xml:space="preserve">Correctiesleutel Toetsschrift 2 </t>
  </si>
  <si>
    <t>978-90-306-5532-9</t>
  </si>
  <si>
    <t>978-90-306-5526-8</t>
  </si>
  <si>
    <t>LEERJAAR 3</t>
  </si>
  <si>
    <t>Rekensprong Plus 3 - standaardpakket: werkschrift A-D + Bingel Max</t>
  </si>
  <si>
    <t>978-94-651-4076-6</t>
  </si>
  <si>
    <t>Rekensprong Plus 3 - standaardpakket: werkschrift A-D + Bingel Plus</t>
  </si>
  <si>
    <t>978-94-651-4274-6</t>
  </si>
  <si>
    <t xml:space="preserve">Werkschrift 3A </t>
  </si>
  <si>
    <t>978-90-306-5494-0</t>
  </si>
  <si>
    <t xml:space="preserve">Werkschrift 3B </t>
  </si>
  <si>
    <t>978-90-306-5507-7</t>
  </si>
  <si>
    <t xml:space="preserve">Werkschrift 3C </t>
  </si>
  <si>
    <t>978-90-306-5508-4</t>
  </si>
  <si>
    <t>Werkschrift 3D</t>
  </si>
  <si>
    <t>978-90-306-5509-1</t>
  </si>
  <si>
    <t>978-90-306-8797-9</t>
  </si>
  <si>
    <t>978-90-306-7629-4</t>
  </si>
  <si>
    <t>Neuze-neuzeboek 3</t>
  </si>
  <si>
    <t>978-90-306-5524-4</t>
  </si>
  <si>
    <t>Toetsschrift 3</t>
  </si>
  <si>
    <t>978-90-306-5534-3</t>
  </si>
  <si>
    <t xml:space="preserve">Handleiding 3A </t>
  </si>
  <si>
    <t>978-90-306-5541-1</t>
  </si>
  <si>
    <t xml:space="preserve">Handleiding 3B </t>
  </si>
  <si>
    <t>978-90-306-5542-8</t>
  </si>
  <si>
    <t xml:space="preserve">Map van Wibbel 3 (2 delen) </t>
  </si>
  <si>
    <t>978-90-306-5536-7</t>
  </si>
  <si>
    <t xml:space="preserve">Correctiesleutel Werkschrift 3A </t>
  </si>
  <si>
    <t>978-90-306-5518-3</t>
  </si>
  <si>
    <t xml:space="preserve">Correctiesleutel Werkschrift 3B </t>
  </si>
  <si>
    <t>978-90-306-5519-0</t>
  </si>
  <si>
    <t xml:space="preserve">Correctiesleutel Werkschrift 3C </t>
  </si>
  <si>
    <t>978-90-306-5520-6</t>
  </si>
  <si>
    <t xml:space="preserve">Correctiesleutel Werkschrift 3D </t>
  </si>
  <si>
    <t>978-90-306-5521-3</t>
  </si>
  <si>
    <t xml:space="preserve">Correctiesleutel Toetsschrift 3 </t>
  </si>
  <si>
    <t>978-90-306-5535-0</t>
  </si>
  <si>
    <t>978-90-306-5527-5</t>
  </si>
  <si>
    <t>LEERJAAR 4</t>
  </si>
  <si>
    <t>Rekensprong Plus 4 - standaardpakket: werkschrift A-D + Bingel Max</t>
  </si>
  <si>
    <t>978-94-651-4075-9</t>
  </si>
  <si>
    <t>Rekensprong Plus 4 - standaardpakket: werkschrift A-D + Bingel Plus</t>
  </si>
  <si>
    <t>978-94-651-4275-3</t>
  </si>
  <si>
    <t xml:space="preserve">Werkschrift 4A </t>
  </si>
  <si>
    <t>978-90-306-6147-4</t>
  </si>
  <si>
    <t xml:space="preserve">Werkschrift 4B </t>
  </si>
  <si>
    <t>978-90-306-6153-5</t>
  </si>
  <si>
    <t xml:space="preserve">Werkschrift 4C </t>
  </si>
  <si>
    <t>978-90-306-6159-7</t>
  </si>
  <si>
    <t>Werkschrift 4D</t>
  </si>
  <si>
    <t>978-90-306-6165-8</t>
  </si>
  <si>
    <t>978-90-306-8798-6</t>
  </si>
  <si>
    <t>978-90-306-7630-0</t>
  </si>
  <si>
    <t>Neuze-neuzeboek 4</t>
  </si>
  <si>
    <t>978-90-306-6138-2</t>
  </si>
  <si>
    <t>Toetsschrift 4</t>
  </si>
  <si>
    <t>978-90-306-6141-2</t>
  </si>
  <si>
    <t xml:space="preserve">Handleiding 4A </t>
  </si>
  <si>
    <t>978-90-306-6129-0</t>
  </si>
  <si>
    <t xml:space="preserve">Handleiding 4B </t>
  </si>
  <si>
    <t>978-90-306-6132-0</t>
  </si>
  <si>
    <t xml:space="preserve">Map van Wibbel 4 (2 delen) </t>
  </si>
  <si>
    <t>978-90-306-6135-1</t>
  </si>
  <si>
    <t xml:space="preserve">Correctiesleutel Werkschrift 4A </t>
  </si>
  <si>
    <t>978-90-306-6150-4</t>
  </si>
  <si>
    <t xml:space="preserve">Correctiesleutel Werkschrift 4B </t>
  </si>
  <si>
    <t>978-90-306-6156-6</t>
  </si>
  <si>
    <t xml:space="preserve">Correctiesleutel Werkschrift 4C </t>
  </si>
  <si>
    <t>978-90-306-6162-7</t>
  </si>
  <si>
    <t xml:space="preserve">Correctiesleutel Werkschrift 4D </t>
  </si>
  <si>
    <t>978-90-306-6168-9</t>
  </si>
  <si>
    <t xml:space="preserve">Correctiesleutel Toetsschrift 4 </t>
  </si>
  <si>
    <t>978-90-306-6144-3</t>
  </si>
  <si>
    <t>978-90-306-6174-0</t>
  </si>
  <si>
    <t>LEERJAAR 5</t>
  </si>
  <si>
    <t>Rekensprong Plus 5 - standaardpakket: werkschrift A-D + Bingel Max</t>
  </si>
  <si>
    <t>978-94-651-4077-3</t>
  </si>
  <si>
    <t>Rekensprong Plus 5 - standaardpakket: werkschrift A-D + Bingel Plus</t>
  </si>
  <si>
    <t>978-94-651-4276-0</t>
  </si>
  <si>
    <t xml:space="preserve">Werkschrift 5A </t>
  </si>
  <si>
    <t>978-90-306-6148-1</t>
  </si>
  <si>
    <t xml:space="preserve">Werkschrift 5B </t>
  </si>
  <si>
    <t>978-90-306-6154-2</t>
  </si>
  <si>
    <t xml:space="preserve">Werkschrift 5C </t>
  </si>
  <si>
    <t>978-90-306-6160-3</t>
  </si>
  <si>
    <t>Werkschrift 5D</t>
  </si>
  <si>
    <t>978-90-306-6166-5</t>
  </si>
  <si>
    <t>978-90-306-8799-3</t>
  </si>
  <si>
    <t>978-90-306-7631-7</t>
  </si>
  <si>
    <t>Neuze-neuzeboek 5</t>
  </si>
  <si>
    <t>978-90-306-6139-9</t>
  </si>
  <si>
    <t>Toetsschrift 5</t>
  </si>
  <si>
    <t>978-90-306-6142-9</t>
  </si>
  <si>
    <t xml:space="preserve">Handleiding 5A </t>
  </si>
  <si>
    <t>978-90-306-6130-6</t>
  </si>
  <si>
    <t xml:space="preserve">Handleiding 5B </t>
  </si>
  <si>
    <t>978-90-306-6133-7</t>
  </si>
  <si>
    <t xml:space="preserve">Map van Wibbel 5 (2 delen) </t>
  </si>
  <si>
    <t>978-90-306-6136-8</t>
  </si>
  <si>
    <t xml:space="preserve">Correctiesleutel Werkschrift 5A </t>
  </si>
  <si>
    <t>978-90-306-6151-1</t>
  </si>
  <si>
    <t xml:space="preserve">Correctiesleutel Werkschrift 5B </t>
  </si>
  <si>
    <t>978-90-306-6157-3</t>
  </si>
  <si>
    <t xml:space="preserve">Correctiesleutel Werkschrift 5C </t>
  </si>
  <si>
    <t>978-90-306-6163-4</t>
  </si>
  <si>
    <t xml:space="preserve">Correctiesleutel Werkschrift 5D </t>
  </si>
  <si>
    <t>978-90-306-6169-6</t>
  </si>
  <si>
    <t xml:space="preserve">Correctiesleutel Toetsschrift 5 </t>
  </si>
  <si>
    <t>978-90-306-6145-0</t>
  </si>
  <si>
    <t>978-90-306-6175-7</t>
  </si>
  <si>
    <t>LEERJAAR 6</t>
  </si>
  <si>
    <t>Rekensprong Plus 6 - standaardpakket: werkschrift A-D + Bingel Max</t>
  </si>
  <si>
    <t>978-94-651-4078-0</t>
  </si>
  <si>
    <t>Rekensprong Plus 6 - standaardpakket: werkschrift A-D + Bingel Plus</t>
  </si>
  <si>
    <t>978-94-651-4277-7</t>
  </si>
  <si>
    <t xml:space="preserve">Werkschrift 6A </t>
  </si>
  <si>
    <t>978-90-306-6149-8</t>
  </si>
  <si>
    <t xml:space="preserve">Werkschrift 6B </t>
  </si>
  <si>
    <t>978-90-306-6155-9</t>
  </si>
  <si>
    <t xml:space="preserve">Werkschrift 6C </t>
  </si>
  <si>
    <t>978-90-306-6161-0</t>
  </si>
  <si>
    <t>Werkschrift 6D</t>
  </si>
  <si>
    <t>978-90-306-6167-2</t>
  </si>
  <si>
    <t>978-90-306-8800-6</t>
  </si>
  <si>
    <t>978-90-306-7632-4</t>
  </si>
  <si>
    <t>Neuze-neuzeboek 6</t>
  </si>
  <si>
    <t>978-90-306-6140-5</t>
  </si>
  <si>
    <t>Toetsschrift 6</t>
  </si>
  <si>
    <t>978-90-306-6143-6</t>
  </si>
  <si>
    <t xml:space="preserve">Handleiding 6A </t>
  </si>
  <si>
    <t>978-90-306-6131-3</t>
  </si>
  <si>
    <t xml:space="preserve">Handleiding 6B </t>
  </si>
  <si>
    <t>978-90-306-6134-4</t>
  </si>
  <si>
    <t xml:space="preserve">Map van Wibbel 6 (2 delen) </t>
  </si>
  <si>
    <t>978-90-306-6137-5</t>
  </si>
  <si>
    <t xml:space="preserve">Correctiesleutel Werkschrift 6A </t>
  </si>
  <si>
    <t>978-90-306-6152-8</t>
  </si>
  <si>
    <t xml:space="preserve">Correctiesleutel Werkschrift 6B </t>
  </si>
  <si>
    <t>978-90-306-6158-0</t>
  </si>
  <si>
    <t xml:space="preserve">Correctiesleutel Werkschrift 6C </t>
  </si>
  <si>
    <t>978-90-306-6164-1</t>
  </si>
  <si>
    <t xml:space="preserve">Correctiesleutel Werkschrift 6D </t>
  </si>
  <si>
    <t>978-90-306-6170-2</t>
  </si>
  <si>
    <t xml:space="preserve">Correctiesleutel Toetsschrift 6 </t>
  </si>
  <si>
    <t>978-90-306-6146-7</t>
  </si>
  <si>
    <t>978-90-306-6176-4</t>
  </si>
  <si>
    <t>TOTALE PRIJS</t>
  </si>
  <si>
    <t>Digitale ondersteuning bij Rekensprong Plus via Bingel</t>
  </si>
  <si>
    <t>Meer informatie over de Bingel-licenties vind je op:</t>
  </si>
  <si>
    <t>www.vanin.be/bingel/licenties</t>
  </si>
  <si>
    <t>Bij de aankoop van een standaardpakket of aparte licentie, wordt de Bingel-licentie automatisch voor de school opengezet.</t>
  </si>
  <si>
    <t>volledig leerlingenpakket jaarlijks te bestellen</t>
  </si>
  <si>
    <t>mag je bestellen maar zit ook in Bingel Max/Plus (zie digitale ondersteuning)</t>
  </si>
  <si>
    <t>facultatief</t>
  </si>
  <si>
    <t>Bestellen doe je via de webshop www.school.vanin.be (dit is een prijslijst en geen bestelformulier).</t>
  </si>
  <si>
    <t xml:space="preserve">   Prijzen zijn geldig tot 31 december 2026 en zijn inclusief BTW en exclusief administratie- en portkosten. </t>
  </si>
  <si>
    <t xml:space="preserve">   De materialen worden gefactureerd aan de catalogusprijs geldig op facturatiedatum.</t>
  </si>
  <si>
    <t>Uitgeverij VAN IN - Nijverheidsstraat 92/5 - 2160 Wommelgem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</si>
</sst>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413]\ * #,##0.00_ ;_ [$€-413]\ * \-#,##0.00_ ;_ [$€-413]\ * &quot;-&quot;??_ ;_ @_ "/>
  </numFmts>
  <fonts count="20">
    <font>
      <sz val="11"/>
      <color theme="1"/>
      <name val="Calibri"/>
      <family val="2"/>
      <scheme val="minor"/>
    </font>
    <font>
      <sz val="10"/>
      <name val="Arial"/>
      <family val="2"/>
    </font>
    <font>
      <b/>
      <sz val="10"/>
      <name val="Calibri"/>
      <family val="2"/>
      <scheme val="minor"/>
    </font>
    <font>
      <sz val="10"/>
      <name val="Calibri"/>
      <family val="2"/>
      <scheme val="minor"/>
    </font>
    <font>
      <sz val="10"/>
      <color theme="1"/>
      <name val="Calibri"/>
      <family val="2"/>
      <scheme val="minor"/>
    </font>
    <font>
      <b/>
      <sz val="10"/>
      <color theme="1"/>
      <name val="Calibri"/>
      <family val="2"/>
      <scheme val="minor"/>
    </font>
    <font>
      <b/>
      <sz val="12"/>
      <color theme="1"/>
      <name val="Calibri"/>
      <family val="2"/>
      <scheme val="minor"/>
    </font>
    <font>
      <b/>
      <sz val="20"/>
      <color theme="1"/>
      <name val="Calibri"/>
      <family val="2"/>
      <scheme val="minor"/>
    </font>
    <font>
      <b/>
      <sz val="11"/>
      <color theme="1"/>
      <name val="Calibri"/>
      <family val="2"/>
      <scheme val="minor"/>
    </font>
    <font>
      <sz val="8"/>
      <name val="Arial"/>
      <family val="2"/>
    </font>
    <font>
      <b/>
      <sz val="11"/>
      <color theme="0"/>
      <name val="Calibri"/>
      <family val="2"/>
      <scheme val="minor"/>
    </font>
    <font>
      <sz val="11"/>
      <color theme="0"/>
      <name val="Calibri"/>
      <family val="2"/>
      <scheme val="minor"/>
    </font>
    <font>
      <b/>
      <sz val="20"/>
      <color theme="0"/>
      <name val="Calibri"/>
      <family val="2"/>
      <scheme val="minor"/>
    </font>
    <font>
      <sz val="11"/>
      <name val="Calibri"/>
      <family val="2"/>
      <scheme val="minor"/>
    </font>
    <font>
      <u/>
      <sz val="11"/>
      <color theme="10"/>
      <name val="Calibri"/>
      <family val="2"/>
      <scheme val="minor"/>
    </font>
    <font>
      <b/>
      <sz val="14"/>
      <color theme="0"/>
      <name val="Calibri"/>
      <family val="2"/>
      <scheme val="minor"/>
    </font>
    <font>
      <sz val="14"/>
      <name val="Calibri"/>
      <family val="2"/>
      <scheme val="minor"/>
    </font>
    <font>
      <b/>
      <sz val="11"/>
      <color rgb="FF000000"/>
      <name val="Calibri"/>
      <family val="2"/>
      <scheme val="minor"/>
    </font>
    <font>
      <i/>
      <sz val="10"/>
      <color theme="1"/>
      <name val="Calibri"/>
      <family val="2"/>
      <scheme val="minor"/>
    </font>
    <font>
      <b/>
      <sz val="11"/>
      <name val="Calibri"/>
      <family val="2"/>
      <scheme val="minor"/>
    </font>
  </fonts>
  <fills count="12">
    <fill>
      <patternFill patternType="none"/>
    </fill>
    <fill>
      <patternFill patternType="gray125"/>
    </fill>
    <fill>
      <patternFill patternType="solid">
        <fgColor indexed="31"/>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indexed="49"/>
      </patternFill>
    </fill>
    <fill>
      <patternFill patternType="solid">
        <fgColor rgb="FF00B0F0"/>
        <bgColor indexed="64"/>
      </patternFill>
    </fill>
    <fill>
      <patternFill patternType="solid">
        <fgColor rgb="FF92D050"/>
        <bgColor indexed="64"/>
      </patternFill>
    </fill>
    <fill>
      <patternFill patternType="solid">
        <fgColor rgb="FFC00000"/>
        <bgColor indexed="64"/>
      </patternFill>
    </fill>
    <fill>
      <patternFill patternType="solid">
        <fgColor rgb="FFF0B400"/>
        <bgColor indexed="64"/>
      </patternFill>
    </fill>
    <fill>
      <patternFill patternType="solid">
        <fgColor rgb="FFF2DCDB"/>
        <bgColor rgb="FF000000"/>
      </patternFill>
    </fill>
    <fill>
      <patternFill patternType="solid">
        <fgColor theme="7" tint="0.39997558519241921"/>
        <bgColor indexed="64"/>
      </patternFill>
    </fill>
  </fills>
  <borders count="11">
    <border>
      <left/>
      <right/>
      <top/>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18"/>
      </left>
      <right style="thin">
        <color indexed="18"/>
      </right>
      <top style="thin">
        <color indexed="18"/>
      </top>
      <bottom style="thin">
        <color indexed="18"/>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s>
  <cellStyleXfs count="5">
    <xf numFmtId="0" fontId="0" fillId="0" borderId="0"/>
    <xf numFmtId="0" fontId="1" fillId="2" borderId="1" applyNumberFormat="0" applyProtection="0">
      <alignment horizontal="left" vertical="center" indent="1"/>
    </xf>
    <xf numFmtId="0" fontId="1" fillId="2" borderId="1" applyNumberFormat="0" applyProtection="0">
      <alignment horizontal="left" vertical="center" indent="1"/>
    </xf>
    <xf numFmtId="4" fontId="9" fillId="5" borderId="3" applyNumberFormat="0" applyProtection="0">
      <alignment horizontal="left" vertical="center" indent="1"/>
    </xf>
    <xf numFmtId="0" fontId="14" fillId="0" borderId="0" applyNumberFormat="0" applyFill="0" applyBorder="0" applyAlignment="0" applyProtection="0"/>
  </cellStyleXfs>
  <cellXfs count="89">
    <xf numFmtId="0" fontId="0" fillId="0" borderId="0" xfId="0"/>
    <xf numFmtId="4" fontId="0" fillId="0" borderId="0" xfId="0" applyNumberFormat="1" applyAlignment="1">
      <alignment horizontal="right"/>
    </xf>
    <xf numFmtId="1" fontId="3" fillId="0" borderId="0" xfId="2" applyNumberFormat="1" applyFont="1" applyFill="1" applyBorder="1" applyAlignment="1" applyProtection="1">
      <alignment horizontal="right" vertical="center" indent="1"/>
      <protection locked="0"/>
    </xf>
    <xf numFmtId="0" fontId="4" fillId="0" borderId="0" xfId="0" applyFont="1"/>
    <xf numFmtId="4" fontId="4" fillId="0" borderId="0" xfId="0" applyNumberFormat="1" applyFont="1" applyAlignment="1">
      <alignment horizontal="right"/>
    </xf>
    <xf numFmtId="0" fontId="6" fillId="0" borderId="0" xfId="0" applyFont="1"/>
    <xf numFmtId="0" fontId="7" fillId="0" borderId="0" xfId="0" applyFont="1" applyAlignment="1">
      <alignment horizontal="center"/>
    </xf>
    <xf numFmtId="0" fontId="11" fillId="0" borderId="0" xfId="0" applyFont="1"/>
    <xf numFmtId="2" fontId="4" fillId="0" borderId="0" xfId="0" applyNumberFormat="1" applyFont="1"/>
    <xf numFmtId="0" fontId="4" fillId="0" borderId="2" xfId="0" applyFont="1" applyBorder="1"/>
    <xf numFmtId="2" fontId="4" fillId="0" borderId="2" xfId="0" applyNumberFormat="1" applyFont="1" applyBorder="1"/>
    <xf numFmtId="2" fontId="4" fillId="0" borderId="2" xfId="0" applyNumberFormat="1" applyFont="1" applyBorder="1" applyAlignment="1">
      <alignment horizontal="right"/>
    </xf>
    <xf numFmtId="0" fontId="4" fillId="0" borderId="7" xfId="0" applyFont="1" applyBorder="1"/>
    <xf numFmtId="4" fontId="4" fillId="0" borderId="7" xfId="0" applyNumberFormat="1" applyFont="1" applyBorder="1" applyAlignment="1">
      <alignment horizontal="right"/>
    </xf>
    <xf numFmtId="0" fontId="4" fillId="0" borderId="4" xfId="0" applyFont="1" applyBorder="1"/>
    <xf numFmtId="0" fontId="4" fillId="0" borderId="6" xfId="0" applyFont="1" applyBorder="1"/>
    <xf numFmtId="0" fontId="4" fillId="0" borderId="5" xfId="0" applyFont="1" applyBorder="1"/>
    <xf numFmtId="0" fontId="3" fillId="3" borderId="4" xfId="0" applyFont="1" applyFill="1" applyBorder="1"/>
    <xf numFmtId="0" fontId="3" fillId="3" borderId="6" xfId="0" applyFont="1" applyFill="1" applyBorder="1"/>
    <xf numFmtId="4" fontId="3" fillId="3" borderId="6" xfId="0" applyNumberFormat="1" applyFont="1" applyFill="1" applyBorder="1" applyAlignment="1">
      <alignment horizontal="right"/>
    </xf>
    <xf numFmtId="0" fontId="3" fillId="3" borderId="5" xfId="0" applyFont="1" applyFill="1" applyBorder="1"/>
    <xf numFmtId="2" fontId="4" fillId="0" borderId="7" xfId="0" applyNumberFormat="1" applyFont="1" applyBorder="1" applyAlignment="1">
      <alignment horizontal="right"/>
    </xf>
    <xf numFmtId="0" fontId="4" fillId="0" borderId="8" xfId="0" applyFont="1" applyBorder="1"/>
    <xf numFmtId="0" fontId="5" fillId="0" borderId="4" xfId="0" applyFont="1" applyBorder="1"/>
    <xf numFmtId="0" fontId="5" fillId="0" borderId="9" xfId="0" applyFont="1" applyBorder="1"/>
    <xf numFmtId="0" fontId="4" fillId="0" borderId="10" xfId="0" applyFont="1" applyBorder="1"/>
    <xf numFmtId="0" fontId="4" fillId="0" borderId="2" xfId="0" applyFont="1" applyBorder="1" applyAlignment="1">
      <alignment horizontal="center"/>
    </xf>
    <xf numFmtId="0" fontId="3" fillId="3" borderId="6" xfId="0" applyFont="1" applyFill="1" applyBorder="1" applyAlignment="1">
      <alignment horizontal="center"/>
    </xf>
    <xf numFmtId="0" fontId="4" fillId="0" borderId="7" xfId="0" applyFont="1" applyBorder="1" applyAlignment="1">
      <alignment horizontal="center"/>
    </xf>
    <xf numFmtId="0" fontId="0" fillId="0" borderId="2" xfId="0" applyBorder="1"/>
    <xf numFmtId="0" fontId="5" fillId="3" borderId="4" xfId="0" applyFont="1" applyFill="1" applyBorder="1"/>
    <xf numFmtId="0" fontId="5" fillId="0" borderId="6" xfId="0" applyFont="1" applyBorder="1"/>
    <xf numFmtId="0" fontId="5" fillId="3" borderId="5" xfId="0" applyFont="1" applyFill="1" applyBorder="1"/>
    <xf numFmtId="2" fontId="5" fillId="0" borderId="0" xfId="0" applyNumberFormat="1" applyFont="1"/>
    <xf numFmtId="164" fontId="5" fillId="3" borderId="2" xfId="0" applyNumberFormat="1" applyFont="1" applyFill="1" applyBorder="1"/>
    <xf numFmtId="1" fontId="4" fillId="0" borderId="2" xfId="0" applyNumberFormat="1" applyFont="1" applyBorder="1"/>
    <xf numFmtId="0" fontId="10" fillId="0" borderId="0" xfId="0" applyFont="1"/>
    <xf numFmtId="0" fontId="12" fillId="0" borderId="0" xfId="0" applyFont="1" applyAlignment="1">
      <alignment horizontal="center"/>
    </xf>
    <xf numFmtId="0" fontId="4" fillId="0" borderId="2" xfId="0" applyFont="1" applyBorder="1" applyAlignment="1" applyProtection="1">
      <alignment horizontal="center"/>
      <protection locked="0"/>
    </xf>
    <xf numFmtId="0" fontId="4" fillId="0" borderId="2" xfId="0" applyFont="1" applyBorder="1" applyProtection="1">
      <protection hidden="1"/>
    </xf>
    <xf numFmtId="1" fontId="4" fillId="0" borderId="2" xfId="0" applyNumberFormat="1" applyFont="1" applyBorder="1" applyAlignment="1" applyProtection="1">
      <alignment horizontal="center"/>
      <protection locked="0"/>
    </xf>
    <xf numFmtId="1" fontId="2" fillId="0" borderId="2" xfId="2" applyNumberFormat="1" applyFont="1" applyFill="1" applyBorder="1" applyAlignment="1" applyProtection="1">
      <alignment horizontal="center" vertical="center" wrapText="1"/>
    </xf>
    <xf numFmtId="1" fontId="2" fillId="0" borderId="4" xfId="2" applyNumberFormat="1" applyFont="1" applyFill="1" applyBorder="1" applyAlignment="1" applyProtection="1">
      <alignment vertical="center" wrapText="1"/>
    </xf>
    <xf numFmtId="1" fontId="2" fillId="0" borderId="6" xfId="2" applyNumberFormat="1" applyFont="1" applyFill="1" applyBorder="1" applyAlignment="1" applyProtection="1">
      <alignment horizontal="left" vertical="center" wrapText="1"/>
    </xf>
    <xf numFmtId="1" fontId="2" fillId="0" borderId="5" xfId="2" applyNumberFormat="1" applyFont="1" applyFill="1" applyBorder="1" applyAlignment="1" applyProtection="1">
      <alignment horizontal="left" vertical="center" wrapText="1"/>
    </xf>
    <xf numFmtId="0" fontId="2" fillId="0" borderId="2" xfId="2" applyNumberFormat="1" applyFont="1" applyFill="1" applyBorder="1" applyAlignment="1" applyProtection="1">
      <alignment horizontal="center" vertical="center" wrapText="1"/>
    </xf>
    <xf numFmtId="4" fontId="2" fillId="0" borderId="2" xfId="2" applyNumberFormat="1" applyFont="1" applyFill="1" applyBorder="1" applyAlignment="1" applyProtection="1">
      <alignment horizontal="left" vertical="center" wrapText="1"/>
    </xf>
    <xf numFmtId="4" fontId="2" fillId="0" borderId="2" xfId="2" applyNumberFormat="1" applyFont="1" applyFill="1" applyBorder="1" applyAlignment="1" applyProtection="1">
      <alignment horizontal="right" vertical="center" wrapText="1"/>
    </xf>
    <xf numFmtId="4" fontId="5" fillId="0" borderId="2" xfId="0" applyNumberFormat="1" applyFont="1" applyBorder="1" applyAlignment="1">
      <alignment horizontal="right" wrapText="1"/>
    </xf>
    <xf numFmtId="0" fontId="11" fillId="9" borderId="0" xfId="0" applyFont="1" applyFill="1"/>
    <xf numFmtId="0" fontId="10" fillId="9" borderId="0" xfId="0" applyFont="1" applyFill="1"/>
    <xf numFmtId="0" fontId="12" fillId="9" borderId="0" xfId="0" applyFont="1" applyFill="1" applyAlignment="1">
      <alignment horizontal="center"/>
    </xf>
    <xf numFmtId="0" fontId="4" fillId="0" borderId="2" xfId="0" applyFont="1" applyBorder="1" applyAlignment="1">
      <alignment horizontal="center" wrapText="1"/>
    </xf>
    <xf numFmtId="2" fontId="4" fillId="0" borderId="4" xfId="0" applyNumberFormat="1" applyFont="1" applyBorder="1"/>
    <xf numFmtId="2" fontId="3" fillId="3" borderId="6" xfId="0" applyNumberFormat="1" applyFont="1" applyFill="1" applyBorder="1"/>
    <xf numFmtId="2" fontId="3" fillId="3" borderId="5" xfId="0" applyNumberFormat="1" applyFont="1" applyFill="1" applyBorder="1"/>
    <xf numFmtId="0" fontId="0" fillId="7" borderId="0" xfId="0" applyFill="1" applyAlignment="1">
      <alignment horizontal="center"/>
    </xf>
    <xf numFmtId="0" fontId="0" fillId="6" borderId="0" xfId="0" applyFill="1" applyAlignment="1">
      <alignment horizontal="center"/>
    </xf>
    <xf numFmtId="2" fontId="4" fillId="0" borderId="2" xfId="0" applyNumberFormat="1" applyFont="1" applyBorder="1" applyAlignment="1">
      <alignment horizontal="center"/>
    </xf>
    <xf numFmtId="2" fontId="4" fillId="0" borderId="7" xfId="0" applyNumberFormat="1" applyFont="1" applyBorder="1" applyAlignment="1">
      <alignment horizontal="center"/>
    </xf>
    <xf numFmtId="0" fontId="15" fillId="9" borderId="0" xfId="0" applyFont="1" applyFill="1"/>
    <xf numFmtId="0" fontId="15" fillId="9" borderId="0" xfId="0" applyFont="1" applyFill="1" applyAlignment="1">
      <alignment horizontal="center"/>
    </xf>
    <xf numFmtId="0" fontId="15" fillId="0" borderId="0" xfId="0" applyFont="1"/>
    <xf numFmtId="0" fontId="11" fillId="8" borderId="0" xfId="0" applyFont="1" applyFill="1" applyAlignment="1">
      <alignment horizontal="center"/>
    </xf>
    <xf numFmtId="4" fontId="4" fillId="0" borderId="9" xfId="0" applyNumberFormat="1" applyFont="1" applyBorder="1" applyAlignment="1">
      <alignment horizontal="right"/>
    </xf>
    <xf numFmtId="2" fontId="4" fillId="0" borderId="9" xfId="0" applyNumberFormat="1" applyFont="1" applyBorder="1" applyAlignment="1">
      <alignment horizontal="right"/>
    </xf>
    <xf numFmtId="2" fontId="4" fillId="0" borderId="4" xfId="0" applyNumberFormat="1" applyFont="1" applyBorder="1" applyAlignment="1">
      <alignment horizontal="right"/>
    </xf>
    <xf numFmtId="4" fontId="4" fillId="0" borderId="0" xfId="0" applyNumberFormat="1" applyFont="1"/>
    <xf numFmtId="0" fontId="6" fillId="0" borderId="0" xfId="0" applyFont="1" applyAlignment="1">
      <alignment vertical="top"/>
    </xf>
    <xf numFmtId="0" fontId="16" fillId="0" borderId="0" xfId="0" applyFont="1"/>
    <xf numFmtId="0" fontId="16" fillId="0" borderId="0" xfId="0" applyFont="1" applyAlignment="1">
      <alignment horizontal="center"/>
    </xf>
    <xf numFmtId="0" fontId="0" fillId="11" borderId="2" xfId="0" applyFill="1" applyBorder="1" applyAlignment="1">
      <alignment horizontal="center"/>
    </xf>
    <xf numFmtId="0" fontId="0" fillId="11" borderId="0" xfId="0" applyFill="1" applyAlignment="1">
      <alignment horizontal="center"/>
    </xf>
    <xf numFmtId="0" fontId="8" fillId="0" borderId="0" xfId="0" applyFont="1"/>
    <xf numFmtId="0" fontId="14" fillId="0" borderId="0" xfId="4" applyFill="1" applyBorder="1"/>
    <xf numFmtId="0" fontId="13" fillId="0" borderId="0" xfId="4" applyFont="1" applyFill="1" applyBorder="1"/>
    <xf numFmtId="0" fontId="0" fillId="0" borderId="2" xfId="0" applyBorder="1" applyAlignment="1">
      <alignment horizontal="center"/>
    </xf>
    <xf numFmtId="0" fontId="0" fillId="0" borderId="4" xfId="0" applyBorder="1" applyAlignment="1">
      <alignment horizontal="center"/>
    </xf>
    <xf numFmtId="0" fontId="0" fillId="0" borderId="0" xfId="0" applyAlignment="1">
      <alignment horizontal="center"/>
    </xf>
    <xf numFmtId="0" fontId="18" fillId="0" borderId="6" xfId="0" applyFont="1" applyBorder="1"/>
    <xf numFmtId="0" fontId="19" fillId="3" borderId="4" xfId="0" applyFont="1" applyFill="1" applyBorder="1"/>
    <xf numFmtId="0" fontId="4" fillId="0" borderId="4" xfId="0" applyFont="1" applyBorder="1" applyAlignment="1">
      <alignment horizontal="center"/>
    </xf>
    <xf numFmtId="2" fontId="4" fillId="0" borderId="6" xfId="0" applyNumberFormat="1" applyFont="1" applyBorder="1"/>
    <xf numFmtId="0" fontId="4" fillId="0" borderId="0" xfId="0" applyFont="1" applyAlignment="1">
      <alignment horizontal="center"/>
    </xf>
    <xf numFmtId="0" fontId="5" fillId="0" borderId="0" xfId="0" applyFont="1" applyAlignment="1">
      <alignment horizontal="center"/>
    </xf>
    <xf numFmtId="0" fontId="4" fillId="0" borderId="0" xfId="0" applyFont="1" applyAlignment="1">
      <alignment horizontal="center"/>
    </xf>
    <xf numFmtId="0" fontId="7" fillId="0" borderId="0" xfId="0" applyFont="1" applyAlignment="1">
      <alignment horizontal="center"/>
    </xf>
    <xf numFmtId="0" fontId="13" fillId="4" borderId="0" xfId="0" applyFont="1" applyFill="1" applyAlignment="1" applyProtection="1">
      <alignment horizontal="left"/>
      <protection locked="0"/>
    </xf>
    <xf numFmtId="0" fontId="17" fillId="10" borderId="0" xfId="0" applyFont="1" applyFill="1" applyAlignment="1">
      <alignment horizontal="center" vertical="center" wrapText="1"/>
    </xf>
  </cellXfs>
  <cellStyles count="5">
    <cellStyle name="Hyperlink" xfId="4" builtinId="8"/>
    <cellStyle name="SAPBEXchaText" xfId="1" xr:uid="{00000000-0005-0000-0000-000000000000}"/>
    <cellStyle name="SAPBEXstdItem" xfId="2" xr:uid="{00000000-0005-0000-0000-000001000000}"/>
    <cellStyle name="SAPBEXstdItem 2" xfId="3" xr:uid="{00000000-0005-0000-0000-000002000000}"/>
    <cellStyle name="Standaard" xfId="0" builtinId="0"/>
  </cellStyles>
  <dxfs count="2">
    <dxf>
      <fill>
        <patternFill>
          <bgColor rgb="FFFFC000"/>
        </patternFill>
      </fill>
    </dxf>
    <dxf>
      <fill>
        <patternFill>
          <bgColor rgb="FFFFC000"/>
        </patternFill>
      </fill>
    </dxf>
  </dxfs>
  <tableStyles count="0" defaultTableStyle="TableStyleMedium9" defaultPivotStyle="PivotStyleLight16"/>
  <colors>
    <mruColors>
      <color rgb="FFF0B400"/>
      <color rgb="FFB40000"/>
      <color rgb="FFFFDB75"/>
      <color rgb="FFFFE393"/>
      <color rgb="FFFFE7A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1128090</xdr:colOff>
      <xdr:row>1</xdr:row>
      <xdr:rowOff>9939</xdr:rowOff>
    </xdr:from>
    <xdr:to>
      <xdr:col>7</xdr:col>
      <xdr:colOff>714457</xdr:colOff>
      <xdr:row>2</xdr:row>
      <xdr:rowOff>294998</xdr:rowOff>
    </xdr:to>
    <xdr:pic>
      <xdr:nvPicPr>
        <xdr:cNvPr id="2" name="Afbeelding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27851" y="9939"/>
          <a:ext cx="2964037" cy="602974"/>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ustomProperty" Target="../customProperty1.bin"/><Relationship Id="rId2" Type="http://schemas.openxmlformats.org/officeDocument/2006/relationships/printerSettings" Target="../printerSettings/printerSettings1.bin"/><Relationship Id="rId1" Type="http://schemas.openxmlformats.org/officeDocument/2006/relationships/hyperlink" Target="http://www.vanin.be/bingel/licenties"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pageSetUpPr fitToPage="1"/>
  </sheetPr>
  <dimension ref="A1:N211"/>
  <sheetViews>
    <sheetView showGridLines="0" showZeros="0" tabSelected="1" topLeftCell="C1" zoomScale="118" zoomScaleNormal="118" workbookViewId="0">
      <selection activeCell="C13" sqref="C13"/>
    </sheetView>
  </sheetViews>
  <sheetFormatPr defaultColWidth="9.140625" defaultRowHeight="15"/>
  <cols>
    <col min="1" max="1" width="1.85546875" hidden="1" customWidth="1"/>
    <col min="2" max="2" width="16" hidden="1" customWidth="1"/>
    <col min="3" max="3" width="9.85546875" customWidth="1"/>
    <col min="4" max="4" width="9.28515625" customWidth="1"/>
    <col min="5" max="5" width="40.5703125" customWidth="1"/>
    <col min="6" max="6" width="7.7109375" hidden="1" customWidth="1"/>
    <col min="7" max="7" width="18" customWidth="1"/>
    <col min="8" max="8" width="18.140625" style="78" bestFit="1" customWidth="1"/>
    <col min="9" max="9" width="7" style="1" customWidth="1"/>
    <col min="10" max="10" width="9" style="1" customWidth="1"/>
    <col min="11" max="11" width="18.28515625" customWidth="1"/>
    <col min="12" max="12" width="8.7109375" hidden="1" customWidth="1"/>
    <col min="13" max="13" width="7.7109375" customWidth="1"/>
  </cols>
  <sheetData>
    <row r="1" spans="1:14" ht="18.75">
      <c r="E1" s="69"/>
      <c r="G1" s="70" t="s">
        <v>0</v>
      </c>
    </row>
    <row r="2" spans="1:14" ht="24.75" customHeight="1">
      <c r="E2" s="86"/>
      <c r="F2" s="86"/>
      <c r="G2" s="86"/>
      <c r="H2" s="86"/>
      <c r="I2" s="86"/>
      <c r="J2" s="6"/>
    </row>
    <row r="3" spans="1:14" ht="24.75" customHeight="1">
      <c r="E3" s="86"/>
      <c r="F3" s="86"/>
      <c r="G3" s="86"/>
      <c r="H3" s="86"/>
      <c r="I3" s="86"/>
      <c r="J3" s="6"/>
    </row>
    <row r="4" spans="1:14" s="62" customFormat="1" ht="18" customHeight="1">
      <c r="A4" s="60"/>
      <c r="B4" s="60"/>
      <c r="C4" s="50" t="s">
        <v>1</v>
      </c>
      <c r="D4" s="60"/>
      <c r="E4" s="61"/>
      <c r="F4" s="61"/>
      <c r="G4" s="61"/>
      <c r="H4" s="61"/>
      <c r="I4" s="61"/>
      <c r="J4" s="61"/>
      <c r="K4" s="60"/>
    </row>
    <row r="5" spans="1:14" ht="62.45" customHeight="1">
      <c r="C5" s="68" t="s">
        <v>2</v>
      </c>
      <c r="D5" s="5"/>
      <c r="E5" s="87"/>
      <c r="F5" s="87"/>
      <c r="G5" s="87"/>
      <c r="H5" s="87"/>
      <c r="I5" s="87"/>
      <c r="J5" s="87"/>
      <c r="K5" s="87"/>
    </row>
    <row r="6" spans="1:14" ht="38.1" customHeight="1">
      <c r="C6" s="88" t="s">
        <v>3</v>
      </c>
      <c r="D6" s="88"/>
      <c r="E6" s="88"/>
      <c r="F6" s="88"/>
      <c r="G6" s="88"/>
      <c r="H6" s="88"/>
      <c r="I6" s="88"/>
      <c r="J6" s="88"/>
      <c r="K6" s="88"/>
    </row>
    <row r="7" spans="1:14" ht="14.25" customHeight="1">
      <c r="I7"/>
      <c r="J7"/>
      <c r="M7" s="2"/>
    </row>
    <row r="8" spans="1:14" s="7" customFormat="1" ht="18" customHeight="1">
      <c r="A8" s="49"/>
      <c r="B8" s="49"/>
      <c r="C8" s="50" t="s">
        <v>4</v>
      </c>
      <c r="D8" s="50"/>
      <c r="E8" s="51"/>
      <c r="F8" s="51"/>
      <c r="G8" s="51"/>
      <c r="H8" s="51"/>
      <c r="I8" s="51"/>
      <c r="J8" s="51"/>
      <c r="K8" s="49"/>
      <c r="L8" s="7">
        <v>0.9</v>
      </c>
    </row>
    <row r="9" spans="1:14" s="3" customFormat="1" ht="25.5" customHeight="1">
      <c r="C9" s="41" t="s">
        <v>5</v>
      </c>
      <c r="D9" s="42" t="s">
        <v>6</v>
      </c>
      <c r="E9" s="15"/>
      <c r="F9" s="43"/>
      <c r="G9" s="44"/>
      <c r="H9" s="45" t="s">
        <v>7</v>
      </c>
      <c r="I9" s="46"/>
      <c r="J9" s="47" t="s">
        <v>8</v>
      </c>
      <c r="K9" s="48" t="s">
        <v>9</v>
      </c>
      <c r="M9" s="7"/>
    </row>
    <row r="10" spans="1:14" s="3" customFormat="1" ht="13.5" customHeight="1">
      <c r="B10" s="9"/>
      <c r="C10" s="39"/>
      <c r="D10" s="80" t="s">
        <v>10</v>
      </c>
      <c r="E10" s="17"/>
      <c r="F10" s="18"/>
      <c r="G10" s="18"/>
      <c r="H10" s="27"/>
      <c r="I10" s="19"/>
      <c r="J10" s="19"/>
      <c r="K10" s="20"/>
      <c r="M10" s="7"/>
    </row>
    <row r="11" spans="1:14" s="3" customFormat="1" ht="13.5" customHeight="1">
      <c r="B11" s="9"/>
      <c r="C11" s="39"/>
      <c r="D11" s="23" t="s">
        <v>11</v>
      </c>
      <c r="E11" s="23"/>
      <c r="F11" s="25"/>
      <c r="G11" s="16"/>
      <c r="H11" s="28"/>
      <c r="I11" s="13"/>
      <c r="J11" s="13"/>
      <c r="K11" s="12"/>
      <c r="M11" s="7"/>
    </row>
    <row r="12" spans="1:14" s="3" customFormat="1" ht="13.5" customHeight="1">
      <c r="B12" s="35"/>
      <c r="C12" s="40"/>
      <c r="D12" s="14" t="s">
        <v>12</v>
      </c>
      <c r="E12" s="23"/>
      <c r="F12" s="25"/>
      <c r="G12" s="16"/>
      <c r="H12" s="28" t="s">
        <v>13</v>
      </c>
      <c r="I12" s="71" t="s">
        <v>14</v>
      </c>
      <c r="J12" s="64">
        <v>38.21</v>
      </c>
      <c r="K12" s="10">
        <f t="shared" ref="K12:K23" si="0">J12*C12</f>
        <v>0</v>
      </c>
      <c r="M12" s="7"/>
      <c r="N12" s="67"/>
    </row>
    <row r="13" spans="1:14" s="3" customFormat="1" ht="13.5" customHeight="1">
      <c r="B13" s="35"/>
      <c r="C13" s="40"/>
      <c r="D13" s="14" t="s">
        <v>15</v>
      </c>
      <c r="E13" s="23"/>
      <c r="F13" s="25"/>
      <c r="G13" s="16"/>
      <c r="H13" s="28" t="s">
        <v>16</v>
      </c>
      <c r="I13" s="71" t="s">
        <v>14</v>
      </c>
      <c r="J13" s="64">
        <v>34.46</v>
      </c>
      <c r="K13" s="10">
        <f t="shared" si="0"/>
        <v>0</v>
      </c>
      <c r="M13" s="7"/>
      <c r="N13" s="67"/>
    </row>
    <row r="14" spans="1:14" s="3" customFormat="1" ht="13.5" customHeight="1">
      <c r="B14" s="35"/>
      <c r="C14" s="40"/>
      <c r="D14" s="14" t="s">
        <v>17</v>
      </c>
      <c r="E14" s="23"/>
      <c r="F14" s="25"/>
      <c r="G14" s="16"/>
      <c r="H14" s="28"/>
      <c r="I14" s="76"/>
      <c r="J14" s="64"/>
      <c r="K14" s="10"/>
      <c r="M14" s="7"/>
      <c r="N14" s="67"/>
    </row>
    <row r="15" spans="1:14" s="3" customFormat="1" ht="13.5" customHeight="1">
      <c r="B15" s="35"/>
      <c r="C15" s="40"/>
      <c r="D15" s="14"/>
      <c r="E15" s="79" t="s">
        <v>18</v>
      </c>
      <c r="F15" s="15"/>
      <c r="G15" s="16"/>
      <c r="H15" s="26" t="s">
        <v>19</v>
      </c>
      <c r="I15" s="76"/>
      <c r="J15" s="53">
        <v>6.88</v>
      </c>
      <c r="K15" s="10">
        <f t="shared" si="0"/>
        <v>0</v>
      </c>
      <c r="M15" s="7"/>
      <c r="N15" s="67"/>
    </row>
    <row r="16" spans="1:14" s="3" customFormat="1" ht="13.5" customHeight="1">
      <c r="B16" s="35"/>
      <c r="C16" s="40"/>
      <c r="D16" s="14"/>
      <c r="E16" s="79" t="s">
        <v>20</v>
      </c>
      <c r="F16" s="15"/>
      <c r="G16" s="16"/>
      <c r="H16" s="26" t="s">
        <v>21</v>
      </c>
      <c r="I16" s="76"/>
      <c r="J16" s="53">
        <v>7.91</v>
      </c>
      <c r="K16" s="10">
        <f t="shared" si="0"/>
        <v>0</v>
      </c>
      <c r="M16" s="7"/>
      <c r="N16" s="67"/>
    </row>
    <row r="17" spans="2:14" s="3" customFormat="1" ht="13.5" customHeight="1">
      <c r="B17" s="35"/>
      <c r="C17" s="40"/>
      <c r="D17" s="14"/>
      <c r="E17" s="79" t="s">
        <v>22</v>
      </c>
      <c r="F17" s="15"/>
      <c r="G17" s="16"/>
      <c r="H17" s="26" t="s">
        <v>23</v>
      </c>
      <c r="I17" s="76"/>
      <c r="J17" s="53">
        <v>9.76</v>
      </c>
      <c r="K17" s="10">
        <f t="shared" si="0"/>
        <v>0</v>
      </c>
      <c r="M17" s="7"/>
      <c r="N17" s="67"/>
    </row>
    <row r="18" spans="2:14" s="3" customFormat="1" ht="13.5" customHeight="1">
      <c r="B18" s="35"/>
      <c r="C18" s="40"/>
      <c r="D18" s="14"/>
      <c r="E18" s="79" t="s">
        <v>24</v>
      </c>
      <c r="F18" s="15"/>
      <c r="G18" s="16"/>
      <c r="H18" s="26" t="s">
        <v>25</v>
      </c>
      <c r="I18" s="77"/>
      <c r="J18" s="53">
        <v>7.91</v>
      </c>
      <c r="K18" s="10">
        <f t="shared" si="0"/>
        <v>0</v>
      </c>
      <c r="M18" s="7"/>
      <c r="N18" s="67"/>
    </row>
    <row r="19" spans="2:14" s="3" customFormat="1" ht="13.5" customHeight="1">
      <c r="B19" s="35"/>
      <c r="C19" s="40"/>
      <c r="D19" s="14"/>
      <c r="E19" s="79" t="s">
        <v>26</v>
      </c>
      <c r="F19" s="15"/>
      <c r="G19" s="16"/>
      <c r="H19" s="26" t="s">
        <v>27</v>
      </c>
      <c r="I19" s="76"/>
      <c r="J19" s="53">
        <v>5.75</v>
      </c>
      <c r="K19" s="10">
        <f t="shared" si="0"/>
        <v>0</v>
      </c>
      <c r="M19" s="7"/>
      <c r="N19" s="67"/>
    </row>
    <row r="20" spans="2:14" s="3" customFormat="1" ht="13.5" customHeight="1">
      <c r="B20" s="35"/>
      <c r="C20" s="40"/>
      <c r="D20" s="14"/>
      <c r="E20" s="79" t="s">
        <v>28</v>
      </c>
      <c r="F20" s="15"/>
      <c r="G20" s="16"/>
      <c r="H20" s="26" t="s">
        <v>29</v>
      </c>
      <c r="I20" s="76"/>
      <c r="J20" s="53">
        <v>2</v>
      </c>
      <c r="K20" s="10">
        <f t="shared" si="0"/>
        <v>0</v>
      </c>
      <c r="M20" s="7"/>
      <c r="N20" s="67"/>
    </row>
    <row r="21" spans="2:14" s="3" customFormat="1" ht="13.5" customHeight="1">
      <c r="B21" s="35"/>
      <c r="C21" s="40"/>
      <c r="D21" s="14" t="s">
        <v>30</v>
      </c>
      <c r="E21" s="14"/>
      <c r="F21" s="15"/>
      <c r="G21" s="16"/>
      <c r="H21" s="26" t="s">
        <v>31</v>
      </c>
      <c r="I21" s="56" t="s">
        <v>32</v>
      </c>
      <c r="J21" s="53">
        <v>8.15</v>
      </c>
      <c r="K21" s="10">
        <f t="shared" si="0"/>
        <v>0</v>
      </c>
      <c r="M21" s="7"/>
      <c r="N21" s="67"/>
    </row>
    <row r="22" spans="2:14" s="3" customFormat="1" ht="13.5" customHeight="1">
      <c r="B22" s="35"/>
      <c r="C22" s="40"/>
      <c r="D22" s="14" t="s">
        <v>33</v>
      </c>
      <c r="E22" s="14"/>
      <c r="F22" s="15"/>
      <c r="G22" s="16"/>
      <c r="H22" s="26" t="s">
        <v>34</v>
      </c>
      <c r="I22" s="57" t="s">
        <v>14</v>
      </c>
      <c r="J22" s="53">
        <v>6</v>
      </c>
      <c r="K22" s="10">
        <f t="shared" si="0"/>
        <v>0</v>
      </c>
      <c r="M22" s="7"/>
      <c r="N22" s="67"/>
    </row>
    <row r="23" spans="2:14" s="3" customFormat="1" ht="13.5" customHeight="1">
      <c r="B23" s="9"/>
      <c r="C23" s="40"/>
      <c r="D23" s="23" t="s">
        <v>35</v>
      </c>
      <c r="E23" s="23"/>
      <c r="F23" s="15"/>
      <c r="G23" s="16"/>
      <c r="H23" s="26"/>
      <c r="I23" s="58"/>
      <c r="J23" s="10"/>
      <c r="K23" s="10">
        <f t="shared" si="0"/>
        <v>0</v>
      </c>
      <c r="M23" s="7"/>
      <c r="N23" s="67"/>
    </row>
    <row r="24" spans="2:14" s="3" customFormat="1" ht="13.5" customHeight="1">
      <c r="B24" s="35"/>
      <c r="C24" s="40"/>
      <c r="D24" s="14" t="s">
        <v>36</v>
      </c>
      <c r="E24" s="14"/>
      <c r="F24" s="15"/>
      <c r="G24" s="16"/>
      <c r="H24" s="26" t="s">
        <v>37</v>
      </c>
      <c r="I24" s="63" t="s">
        <v>38</v>
      </c>
      <c r="J24" s="53">
        <v>190.5</v>
      </c>
      <c r="K24" s="10">
        <f t="shared" ref="K24:K31" si="1">J24*C24</f>
        <v>0</v>
      </c>
      <c r="M24" s="7"/>
      <c r="N24" s="67"/>
    </row>
    <row r="25" spans="2:14" s="3" customFormat="1" ht="13.5" customHeight="1">
      <c r="B25" s="35"/>
      <c r="C25" s="40"/>
      <c r="D25" s="14" t="s">
        <v>39</v>
      </c>
      <c r="E25" s="14"/>
      <c r="F25" s="15"/>
      <c r="G25" s="16"/>
      <c r="H25" s="26" t="s">
        <v>40</v>
      </c>
      <c r="I25" s="63" t="s">
        <v>38</v>
      </c>
      <c r="J25" s="53">
        <v>197.5</v>
      </c>
      <c r="K25" s="10">
        <f t="shared" si="1"/>
        <v>0</v>
      </c>
      <c r="M25" s="7"/>
      <c r="N25" s="67"/>
    </row>
    <row r="26" spans="2:14" s="3" customFormat="1" ht="13.5" customHeight="1">
      <c r="B26" s="35"/>
      <c r="C26" s="40"/>
      <c r="D26" s="14" t="s">
        <v>41</v>
      </c>
      <c r="E26" s="14"/>
      <c r="F26" s="15"/>
      <c r="G26" s="16"/>
      <c r="H26" s="26" t="s">
        <v>42</v>
      </c>
      <c r="I26" s="63" t="s">
        <v>38</v>
      </c>
      <c r="J26" s="53">
        <v>128</v>
      </c>
      <c r="K26" s="10">
        <f t="shared" si="1"/>
        <v>0</v>
      </c>
      <c r="M26" s="7"/>
      <c r="N26" s="67"/>
    </row>
    <row r="27" spans="2:14" s="3" customFormat="1" ht="13.5" customHeight="1">
      <c r="B27" s="35"/>
      <c r="C27" s="40"/>
      <c r="D27" s="14" t="s">
        <v>43</v>
      </c>
      <c r="E27" s="14"/>
      <c r="F27" s="15"/>
      <c r="G27" s="16"/>
      <c r="H27" s="26" t="s">
        <v>44</v>
      </c>
      <c r="I27" s="58"/>
      <c r="J27" s="53">
        <v>15.81</v>
      </c>
      <c r="K27" s="10">
        <f t="shared" si="1"/>
        <v>0</v>
      </c>
      <c r="M27" s="7"/>
      <c r="N27" s="67"/>
    </row>
    <row r="28" spans="2:14" s="3" customFormat="1" ht="13.5" customHeight="1">
      <c r="B28" s="35"/>
      <c r="C28" s="40"/>
      <c r="D28" s="14" t="s">
        <v>45</v>
      </c>
      <c r="E28" s="14"/>
      <c r="F28" s="15"/>
      <c r="G28" s="16"/>
      <c r="H28" s="26" t="s">
        <v>46</v>
      </c>
      <c r="I28" s="58"/>
      <c r="J28" s="53">
        <v>18.05</v>
      </c>
      <c r="K28" s="10">
        <f t="shared" si="1"/>
        <v>0</v>
      </c>
      <c r="M28" s="7"/>
      <c r="N28" s="67"/>
    </row>
    <row r="29" spans="2:14" s="3" customFormat="1" ht="13.5" customHeight="1">
      <c r="B29" s="35"/>
      <c r="C29" s="40"/>
      <c r="D29" s="14" t="s">
        <v>47</v>
      </c>
      <c r="E29" s="14"/>
      <c r="F29" s="15"/>
      <c r="G29" s="16"/>
      <c r="H29" s="26" t="s">
        <v>48</v>
      </c>
      <c r="I29" s="58"/>
      <c r="J29" s="53">
        <v>22.55</v>
      </c>
      <c r="K29" s="10">
        <f t="shared" si="1"/>
        <v>0</v>
      </c>
      <c r="M29" s="7"/>
      <c r="N29" s="67"/>
    </row>
    <row r="30" spans="2:14" s="3" customFormat="1" ht="13.5" customHeight="1">
      <c r="B30" s="35"/>
      <c r="C30" s="40"/>
      <c r="D30" s="14" t="s">
        <v>49</v>
      </c>
      <c r="E30" s="14"/>
      <c r="F30" s="15"/>
      <c r="G30" s="16"/>
      <c r="H30" s="26" t="s">
        <v>50</v>
      </c>
      <c r="I30" s="58"/>
      <c r="J30" s="53">
        <v>18.05</v>
      </c>
      <c r="K30" s="10">
        <f t="shared" si="1"/>
        <v>0</v>
      </c>
      <c r="M30" s="7"/>
      <c r="N30" s="67"/>
    </row>
    <row r="31" spans="2:14" s="3" customFormat="1" ht="13.5" customHeight="1">
      <c r="B31" s="35"/>
      <c r="C31" s="40"/>
      <c r="D31" s="14" t="s">
        <v>51</v>
      </c>
      <c r="E31" s="14"/>
      <c r="F31" s="15"/>
      <c r="G31" s="16"/>
      <c r="H31" s="26" t="s">
        <v>52</v>
      </c>
      <c r="I31" s="56" t="s">
        <v>32</v>
      </c>
      <c r="J31" s="53">
        <v>15.75</v>
      </c>
      <c r="K31" s="10">
        <f t="shared" si="1"/>
        <v>0</v>
      </c>
      <c r="M31" s="7"/>
      <c r="N31" s="67"/>
    </row>
    <row r="32" spans="2:14" s="3" customFormat="1" ht="13.5" customHeight="1">
      <c r="B32" s="9"/>
      <c r="C32" s="40"/>
      <c r="D32" s="23" t="s">
        <v>53</v>
      </c>
      <c r="E32" s="23"/>
      <c r="F32" s="15"/>
      <c r="G32" s="16"/>
      <c r="H32" s="26"/>
      <c r="I32" s="58"/>
      <c r="J32" s="53"/>
      <c r="K32" s="10"/>
      <c r="M32" s="7"/>
      <c r="N32" s="67"/>
    </row>
    <row r="33" spans="2:14" s="3" customFormat="1" ht="13.5" customHeight="1">
      <c r="B33" s="35"/>
      <c r="C33" s="40"/>
      <c r="D33" s="14" t="s">
        <v>54</v>
      </c>
      <c r="E33" s="14"/>
      <c r="F33" s="15"/>
      <c r="G33" s="16"/>
      <c r="H33" s="26" t="s">
        <v>55</v>
      </c>
      <c r="I33" s="58"/>
      <c r="J33" s="53">
        <v>203.5</v>
      </c>
      <c r="K33" s="10">
        <f>J33*C33</f>
        <v>0</v>
      </c>
      <c r="M33" s="7"/>
      <c r="N33" s="67"/>
    </row>
    <row r="34" spans="2:14" s="3" customFormat="1" ht="13.5" customHeight="1">
      <c r="B34" s="35"/>
      <c r="C34" s="40"/>
      <c r="D34" s="14" t="s">
        <v>56</v>
      </c>
      <c r="E34" s="14"/>
      <c r="F34" s="15"/>
      <c r="G34" s="16"/>
      <c r="H34" s="26" t="s">
        <v>57</v>
      </c>
      <c r="I34" s="58"/>
      <c r="J34" s="53">
        <v>154</v>
      </c>
      <c r="K34" s="10">
        <f>J34*C34</f>
        <v>0</v>
      </c>
      <c r="M34" s="7"/>
      <c r="N34" s="67"/>
    </row>
    <row r="35" spans="2:14" s="3" customFormat="1" ht="13.5" customHeight="1">
      <c r="B35" s="9"/>
      <c r="C35" s="40"/>
      <c r="D35" s="80" t="s">
        <v>58</v>
      </c>
      <c r="E35" s="17"/>
      <c r="F35" s="18"/>
      <c r="G35" s="18"/>
      <c r="H35" s="27"/>
      <c r="I35" s="27"/>
      <c r="J35" s="54"/>
      <c r="K35" s="54">
        <f t="shared" ref="K35:K47" si="2">J35*C35</f>
        <v>0</v>
      </c>
      <c r="M35" s="7"/>
      <c r="N35" s="67"/>
    </row>
    <row r="36" spans="2:14" s="3" customFormat="1" ht="13.5" customHeight="1">
      <c r="B36" s="9"/>
      <c r="C36" s="40"/>
      <c r="D36" s="24" t="s">
        <v>11</v>
      </c>
      <c r="E36" s="24"/>
      <c r="F36" s="25"/>
      <c r="G36" s="22"/>
      <c r="H36" s="28"/>
      <c r="I36" s="59"/>
      <c r="J36" s="21"/>
      <c r="K36" s="10">
        <f t="shared" si="2"/>
        <v>0</v>
      </c>
      <c r="M36" s="7"/>
      <c r="N36" s="67"/>
    </row>
    <row r="37" spans="2:14" s="3" customFormat="1" ht="13.5" customHeight="1">
      <c r="B37" s="35"/>
      <c r="C37" s="40"/>
      <c r="D37" s="14" t="s">
        <v>59</v>
      </c>
      <c r="E37" s="24"/>
      <c r="F37" s="25"/>
      <c r="G37" s="22"/>
      <c r="H37" s="28" t="s">
        <v>60</v>
      </c>
      <c r="I37" s="72" t="s">
        <v>14</v>
      </c>
      <c r="J37" s="65">
        <v>43.75</v>
      </c>
      <c r="K37" s="10">
        <f t="shared" si="2"/>
        <v>0</v>
      </c>
      <c r="M37" s="7"/>
      <c r="N37" s="67"/>
    </row>
    <row r="38" spans="2:14" s="3" customFormat="1" ht="13.5" customHeight="1">
      <c r="B38" s="35"/>
      <c r="C38" s="40"/>
      <c r="D38" s="14" t="s">
        <v>61</v>
      </c>
      <c r="E38" s="24"/>
      <c r="F38" s="25"/>
      <c r="G38" s="22"/>
      <c r="H38" s="28" t="s">
        <v>62</v>
      </c>
      <c r="I38" s="72" t="s">
        <v>14</v>
      </c>
      <c r="J38" s="65">
        <v>40</v>
      </c>
      <c r="K38" s="10">
        <f t="shared" si="2"/>
        <v>0</v>
      </c>
      <c r="M38" s="7"/>
      <c r="N38" s="67"/>
    </row>
    <row r="39" spans="2:14" s="3" customFormat="1" ht="13.5" customHeight="1">
      <c r="B39" s="35"/>
      <c r="C39" s="40"/>
      <c r="D39" s="14" t="s">
        <v>17</v>
      </c>
      <c r="E39" s="24"/>
      <c r="F39" s="25"/>
      <c r="G39" s="22"/>
      <c r="H39" s="28"/>
      <c r="I39" s="78"/>
      <c r="J39" s="65"/>
      <c r="K39" s="10"/>
      <c r="M39" s="7"/>
      <c r="N39" s="67"/>
    </row>
    <row r="40" spans="2:14" s="3" customFormat="1" ht="13.5" customHeight="1">
      <c r="B40" s="35"/>
      <c r="C40" s="40"/>
      <c r="D40" s="14"/>
      <c r="E40" s="79" t="s">
        <v>63</v>
      </c>
      <c r="F40" s="15"/>
      <c r="G40" s="16"/>
      <c r="H40" s="26" t="s">
        <v>64</v>
      </c>
      <c r="I40" s="76"/>
      <c r="J40" s="53">
        <v>8.82</v>
      </c>
      <c r="K40" s="10">
        <f t="shared" si="2"/>
        <v>0</v>
      </c>
      <c r="M40" s="7"/>
      <c r="N40" s="67"/>
    </row>
    <row r="41" spans="2:14" s="3" customFormat="1" ht="13.5" customHeight="1">
      <c r="B41" s="35"/>
      <c r="C41" s="40"/>
      <c r="D41" s="14"/>
      <c r="E41" s="79" t="s">
        <v>65</v>
      </c>
      <c r="F41" s="15"/>
      <c r="G41" s="16"/>
      <c r="H41" s="26" t="s">
        <v>66</v>
      </c>
      <c r="I41" s="76"/>
      <c r="J41" s="53">
        <v>8.82</v>
      </c>
      <c r="K41" s="10">
        <f t="shared" si="2"/>
        <v>0</v>
      </c>
      <c r="M41" s="7"/>
      <c r="N41" s="67"/>
    </row>
    <row r="42" spans="2:14" s="3" customFormat="1" ht="13.5" customHeight="1">
      <c r="B42" s="35"/>
      <c r="C42" s="40"/>
      <c r="D42" s="14"/>
      <c r="E42" s="79" t="s">
        <v>67</v>
      </c>
      <c r="F42" s="15"/>
      <c r="G42" s="16"/>
      <c r="H42" s="26" t="s">
        <v>68</v>
      </c>
      <c r="I42" s="76"/>
      <c r="J42" s="53">
        <v>10.96</v>
      </c>
      <c r="K42" s="10">
        <f t="shared" si="2"/>
        <v>0</v>
      </c>
      <c r="M42" s="7"/>
      <c r="N42" s="67"/>
    </row>
    <row r="43" spans="2:14" s="3" customFormat="1" ht="13.5" customHeight="1">
      <c r="B43" s="35"/>
      <c r="C43" s="40"/>
      <c r="D43" s="14"/>
      <c r="E43" s="79" t="s">
        <v>69</v>
      </c>
      <c r="F43" s="15"/>
      <c r="G43" s="16"/>
      <c r="H43" s="26" t="s">
        <v>70</v>
      </c>
      <c r="I43" s="76"/>
      <c r="J43" s="53">
        <v>9.4</v>
      </c>
      <c r="K43" s="10">
        <f t="shared" si="2"/>
        <v>0</v>
      </c>
      <c r="M43" s="7"/>
      <c r="N43" s="67"/>
    </row>
    <row r="44" spans="2:14" s="3" customFormat="1" ht="13.5" customHeight="1">
      <c r="B44" s="35"/>
      <c r="C44" s="40"/>
      <c r="D44" s="14"/>
      <c r="E44" s="79" t="s">
        <v>26</v>
      </c>
      <c r="F44" s="15"/>
      <c r="G44" s="16"/>
      <c r="H44" s="26" t="s">
        <v>71</v>
      </c>
      <c r="I44" s="76"/>
      <c r="J44" s="53">
        <v>5.75</v>
      </c>
      <c r="K44" s="10">
        <f t="shared" si="2"/>
        <v>0</v>
      </c>
      <c r="M44" s="7"/>
      <c r="N44" s="67"/>
    </row>
    <row r="45" spans="2:14" s="3" customFormat="1" ht="13.5" customHeight="1">
      <c r="B45" s="35"/>
      <c r="C45" s="40"/>
      <c r="D45" s="14"/>
      <c r="E45" s="79" t="s">
        <v>28</v>
      </c>
      <c r="F45" s="15"/>
      <c r="G45" s="16"/>
      <c r="H45" s="26" t="s">
        <v>72</v>
      </c>
      <c r="I45" s="76"/>
      <c r="J45" s="53">
        <v>2</v>
      </c>
      <c r="K45" s="10">
        <f t="shared" si="2"/>
        <v>0</v>
      </c>
      <c r="M45" s="7"/>
      <c r="N45" s="67"/>
    </row>
    <row r="46" spans="2:14" s="3" customFormat="1" ht="13.5" customHeight="1">
      <c r="B46" s="35"/>
      <c r="C46" s="40"/>
      <c r="D46" s="14" t="s">
        <v>73</v>
      </c>
      <c r="E46" s="14"/>
      <c r="F46" s="15"/>
      <c r="G46" s="16"/>
      <c r="H46" s="52" t="s">
        <v>74</v>
      </c>
      <c r="I46" s="56" t="s">
        <v>32</v>
      </c>
      <c r="J46" s="53">
        <v>8.15</v>
      </c>
      <c r="K46" s="10">
        <f t="shared" si="2"/>
        <v>0</v>
      </c>
      <c r="M46" s="7"/>
      <c r="N46" s="67"/>
    </row>
    <row r="47" spans="2:14" s="3" customFormat="1" ht="13.5" customHeight="1">
      <c r="B47" s="35"/>
      <c r="C47" s="40"/>
      <c r="D47" s="14" t="s">
        <v>75</v>
      </c>
      <c r="E47" s="14"/>
      <c r="F47" s="15"/>
      <c r="G47" s="16"/>
      <c r="H47" s="26" t="s">
        <v>76</v>
      </c>
      <c r="I47" s="57" t="s">
        <v>14</v>
      </c>
      <c r="J47" s="53">
        <v>6</v>
      </c>
      <c r="K47" s="10">
        <f t="shared" si="2"/>
        <v>0</v>
      </c>
      <c r="M47" s="7"/>
      <c r="N47" s="67"/>
    </row>
    <row r="48" spans="2:14" s="3" customFormat="1" ht="13.5" customHeight="1">
      <c r="B48" s="9"/>
      <c r="C48" s="40"/>
      <c r="D48" s="23" t="s">
        <v>35</v>
      </c>
      <c r="E48" s="23"/>
      <c r="F48" s="15"/>
      <c r="G48" s="16"/>
      <c r="H48" s="26"/>
      <c r="I48" s="58"/>
      <c r="J48" s="53"/>
      <c r="K48" s="10"/>
      <c r="M48" s="7"/>
      <c r="N48" s="67"/>
    </row>
    <row r="49" spans="2:14" s="3" customFormat="1" ht="13.5" customHeight="1">
      <c r="B49" s="35"/>
      <c r="C49" s="40"/>
      <c r="D49" s="14" t="s">
        <v>77</v>
      </c>
      <c r="E49" s="14"/>
      <c r="F49" s="15"/>
      <c r="G49" s="16"/>
      <c r="H49" s="26" t="s">
        <v>78</v>
      </c>
      <c r="I49" s="63" t="s">
        <v>38</v>
      </c>
      <c r="J49" s="53">
        <v>195.5</v>
      </c>
      <c r="K49" s="10">
        <f t="shared" ref="K49:K56" si="3">J49*C49</f>
        <v>0</v>
      </c>
      <c r="M49" s="7"/>
      <c r="N49" s="67"/>
    </row>
    <row r="50" spans="2:14" s="3" customFormat="1" ht="13.5" customHeight="1">
      <c r="B50" s="35"/>
      <c r="C50" s="40"/>
      <c r="D50" s="14" t="s">
        <v>79</v>
      </c>
      <c r="E50" s="14"/>
      <c r="F50" s="15"/>
      <c r="G50" s="16"/>
      <c r="H50" s="26" t="s">
        <v>80</v>
      </c>
      <c r="I50" s="63" t="s">
        <v>38</v>
      </c>
      <c r="J50" s="53">
        <v>203.5</v>
      </c>
      <c r="K50" s="10">
        <f t="shared" si="3"/>
        <v>0</v>
      </c>
      <c r="M50" s="7"/>
      <c r="N50" s="67"/>
    </row>
    <row r="51" spans="2:14" s="3" customFormat="1" ht="13.5" customHeight="1">
      <c r="B51" s="35"/>
      <c r="C51" s="40"/>
      <c r="D51" s="14" t="s">
        <v>81</v>
      </c>
      <c r="E51" s="14"/>
      <c r="F51" s="15"/>
      <c r="G51" s="16"/>
      <c r="H51" s="26" t="s">
        <v>82</v>
      </c>
      <c r="I51" s="63" t="s">
        <v>38</v>
      </c>
      <c r="J51" s="53">
        <v>130</v>
      </c>
      <c r="K51" s="10">
        <f t="shared" si="3"/>
        <v>0</v>
      </c>
      <c r="M51" s="7"/>
      <c r="N51" s="67"/>
    </row>
    <row r="52" spans="2:14" s="3" customFormat="1" ht="13.5" customHeight="1">
      <c r="B52" s="35"/>
      <c r="C52" s="40"/>
      <c r="D52" s="14" t="s">
        <v>83</v>
      </c>
      <c r="E52" s="14"/>
      <c r="F52" s="15"/>
      <c r="G52" s="16"/>
      <c r="H52" s="26" t="s">
        <v>84</v>
      </c>
      <c r="I52" s="58"/>
      <c r="J52" s="53">
        <v>20.41</v>
      </c>
      <c r="K52" s="10">
        <f t="shared" si="3"/>
        <v>0</v>
      </c>
      <c r="M52" s="7"/>
      <c r="N52" s="67"/>
    </row>
    <row r="53" spans="2:14" s="3" customFormat="1" ht="13.5" customHeight="1">
      <c r="B53" s="35"/>
      <c r="C53" s="40"/>
      <c r="D53" s="14" t="s">
        <v>85</v>
      </c>
      <c r="E53" s="14"/>
      <c r="F53" s="15"/>
      <c r="G53" s="16"/>
      <c r="H53" s="26" t="s">
        <v>86</v>
      </c>
      <c r="I53" s="58"/>
      <c r="J53" s="53">
        <v>20.41</v>
      </c>
      <c r="K53" s="10">
        <f t="shared" si="3"/>
        <v>0</v>
      </c>
      <c r="M53" s="7"/>
      <c r="N53" s="67"/>
    </row>
    <row r="54" spans="2:14" s="3" customFormat="1" ht="13.5" customHeight="1">
      <c r="B54" s="35"/>
      <c r="C54" s="40"/>
      <c r="D54" s="14" t="s">
        <v>87</v>
      </c>
      <c r="E54" s="14"/>
      <c r="F54" s="15"/>
      <c r="G54" s="16"/>
      <c r="H54" s="26" t="s">
        <v>88</v>
      </c>
      <c r="I54" s="58"/>
      <c r="J54" s="53">
        <v>24.05</v>
      </c>
      <c r="K54" s="10">
        <f t="shared" si="3"/>
        <v>0</v>
      </c>
      <c r="M54" s="7"/>
      <c r="N54" s="67"/>
    </row>
    <row r="55" spans="2:14" s="3" customFormat="1" ht="13.5" customHeight="1">
      <c r="B55" s="35"/>
      <c r="C55" s="40"/>
      <c r="D55" s="14" t="s">
        <v>89</v>
      </c>
      <c r="E55" s="14"/>
      <c r="F55" s="15"/>
      <c r="G55" s="16"/>
      <c r="H55" s="26" t="s">
        <v>90</v>
      </c>
      <c r="I55" s="58"/>
      <c r="J55" s="53">
        <v>21.15</v>
      </c>
      <c r="K55" s="10">
        <f t="shared" si="3"/>
        <v>0</v>
      </c>
      <c r="M55" s="7"/>
      <c r="N55" s="67"/>
    </row>
    <row r="56" spans="2:14" s="3" customFormat="1" ht="13.5" customHeight="1">
      <c r="B56" s="35"/>
      <c r="C56" s="40"/>
      <c r="D56" s="14" t="s">
        <v>91</v>
      </c>
      <c r="E56" s="14"/>
      <c r="F56" s="15"/>
      <c r="G56" s="16"/>
      <c r="H56" s="26" t="s">
        <v>92</v>
      </c>
      <c r="I56" s="56" t="s">
        <v>32</v>
      </c>
      <c r="J56" s="53">
        <v>15.81</v>
      </c>
      <c r="K56" s="10">
        <f t="shared" si="3"/>
        <v>0</v>
      </c>
      <c r="M56" s="7"/>
      <c r="N56" s="67"/>
    </row>
    <row r="57" spans="2:14" s="3" customFormat="1" ht="13.5" customHeight="1">
      <c r="B57" s="9"/>
      <c r="C57" s="40"/>
      <c r="D57" s="23" t="s">
        <v>53</v>
      </c>
      <c r="E57" s="23"/>
      <c r="F57" s="15"/>
      <c r="G57" s="16"/>
      <c r="H57" s="26"/>
      <c r="I57" s="58"/>
      <c r="J57" s="53"/>
      <c r="K57" s="10"/>
      <c r="M57" s="7"/>
      <c r="N57" s="67"/>
    </row>
    <row r="58" spans="2:14" s="3" customFormat="1" ht="13.5" customHeight="1">
      <c r="B58" s="35"/>
      <c r="C58" s="40"/>
      <c r="D58" s="14" t="s">
        <v>56</v>
      </c>
      <c r="E58" s="14"/>
      <c r="F58" s="15"/>
      <c r="G58" s="16"/>
      <c r="H58" s="26" t="s">
        <v>93</v>
      </c>
      <c r="I58" s="58"/>
      <c r="J58" s="53">
        <v>154</v>
      </c>
      <c r="K58" s="10">
        <f>J58*C58</f>
        <v>0</v>
      </c>
      <c r="M58" s="7"/>
      <c r="N58" s="67"/>
    </row>
    <row r="59" spans="2:14" s="3" customFormat="1" ht="13.5" customHeight="1">
      <c r="B59" s="9"/>
      <c r="C59" s="40"/>
      <c r="D59" s="17" t="s">
        <v>94</v>
      </c>
      <c r="E59" s="17"/>
      <c r="F59" s="18"/>
      <c r="G59" s="18"/>
      <c r="H59" s="27"/>
      <c r="I59" s="27"/>
      <c r="J59" s="54"/>
      <c r="K59" s="55"/>
      <c r="M59" s="7"/>
      <c r="N59" s="67"/>
    </row>
    <row r="60" spans="2:14" s="3" customFormat="1" ht="13.5" customHeight="1">
      <c r="B60" s="9"/>
      <c r="C60" s="40"/>
      <c r="D60" s="23" t="s">
        <v>11</v>
      </c>
      <c r="E60" s="23"/>
      <c r="F60" s="15"/>
      <c r="G60" s="16"/>
      <c r="H60" s="26"/>
      <c r="I60" s="58"/>
      <c r="J60" s="11"/>
      <c r="K60" s="10"/>
      <c r="M60" s="7"/>
      <c r="N60" s="67"/>
    </row>
    <row r="61" spans="2:14" s="3" customFormat="1" ht="13.5" customHeight="1">
      <c r="B61" s="35"/>
      <c r="C61" s="40"/>
      <c r="D61" s="14" t="s">
        <v>95</v>
      </c>
      <c r="E61" s="23"/>
      <c r="F61" s="15"/>
      <c r="G61" s="16"/>
      <c r="H61" s="26" t="s">
        <v>96</v>
      </c>
      <c r="I61" s="72" t="s">
        <v>14</v>
      </c>
      <c r="J61" s="66">
        <v>45.5</v>
      </c>
      <c r="K61" s="10">
        <f>J61*C61</f>
        <v>0</v>
      </c>
      <c r="M61" s="7"/>
      <c r="N61" s="67"/>
    </row>
    <row r="62" spans="2:14" s="3" customFormat="1" ht="13.5" customHeight="1">
      <c r="B62" s="35"/>
      <c r="C62" s="40"/>
      <c r="D62" s="14" t="s">
        <v>97</v>
      </c>
      <c r="E62" s="23"/>
      <c r="F62" s="15"/>
      <c r="G62" s="16"/>
      <c r="H62" s="26" t="s">
        <v>98</v>
      </c>
      <c r="I62" s="72" t="s">
        <v>14</v>
      </c>
      <c r="J62" s="66">
        <v>41.75</v>
      </c>
      <c r="K62" s="10">
        <f>J62*C62</f>
        <v>0</v>
      </c>
      <c r="M62" s="7"/>
      <c r="N62" s="67"/>
    </row>
    <row r="63" spans="2:14" s="3" customFormat="1" ht="13.5" customHeight="1">
      <c r="B63" s="35"/>
      <c r="C63" s="40"/>
      <c r="D63" s="14" t="s">
        <v>17</v>
      </c>
      <c r="E63" s="23"/>
      <c r="F63" s="15"/>
      <c r="G63" s="16"/>
      <c r="H63" s="26"/>
      <c r="I63" s="78"/>
      <c r="J63" s="66"/>
      <c r="K63" s="10"/>
      <c r="M63" s="7"/>
      <c r="N63" s="67"/>
    </row>
    <row r="64" spans="2:14" s="3" customFormat="1" ht="13.5" customHeight="1">
      <c r="B64" s="35"/>
      <c r="C64" s="40"/>
      <c r="D64" s="14"/>
      <c r="E64" s="79" t="s">
        <v>99</v>
      </c>
      <c r="F64" s="15"/>
      <c r="G64" s="16"/>
      <c r="H64" s="81" t="s">
        <v>100</v>
      </c>
      <c r="I64" s="76"/>
      <c r="J64" s="82">
        <v>8.81</v>
      </c>
      <c r="K64" s="10">
        <f>J64*C64</f>
        <v>0</v>
      </c>
      <c r="L64" s="10" t="e">
        <f>K64*E64</f>
        <v>#VALUE!</v>
      </c>
      <c r="M64" s="7"/>
      <c r="N64" s="67"/>
    </row>
    <row r="65" spans="2:14" s="3" customFormat="1" ht="13.5" customHeight="1">
      <c r="B65" s="35"/>
      <c r="C65" s="40"/>
      <c r="D65" s="14"/>
      <c r="E65" s="79" t="s">
        <v>101</v>
      </c>
      <c r="F65" s="15"/>
      <c r="G65" s="16"/>
      <c r="H65" s="81" t="s">
        <v>102</v>
      </c>
      <c r="I65" s="76"/>
      <c r="J65" s="82">
        <v>9.4</v>
      </c>
      <c r="K65" s="10">
        <f t="shared" ref="K65:K72" si="4">J65*C65</f>
        <v>0</v>
      </c>
      <c r="M65" s="7"/>
      <c r="N65" s="67"/>
    </row>
    <row r="66" spans="2:14" s="3" customFormat="1" ht="13.5" customHeight="1">
      <c r="B66" s="35"/>
      <c r="C66" s="40"/>
      <c r="D66" s="14"/>
      <c r="E66" s="79" t="s">
        <v>103</v>
      </c>
      <c r="F66" s="15"/>
      <c r="G66" s="16"/>
      <c r="H66" s="81" t="s">
        <v>104</v>
      </c>
      <c r="I66" s="76"/>
      <c r="J66" s="82">
        <v>11.78</v>
      </c>
      <c r="K66" s="10">
        <f t="shared" si="4"/>
        <v>0</v>
      </c>
      <c r="M66" s="7"/>
      <c r="N66" s="67"/>
    </row>
    <row r="67" spans="2:14" s="3" customFormat="1" ht="13.5" customHeight="1">
      <c r="B67" s="35"/>
      <c r="C67" s="40"/>
      <c r="D67" s="14"/>
      <c r="E67" s="79" t="s">
        <v>105</v>
      </c>
      <c r="F67" s="15"/>
      <c r="G67" s="16"/>
      <c r="H67" s="81" t="s">
        <v>106</v>
      </c>
      <c r="I67" s="76"/>
      <c r="J67" s="82">
        <v>9.76</v>
      </c>
      <c r="K67" s="10">
        <f t="shared" si="4"/>
        <v>0</v>
      </c>
      <c r="M67" s="7"/>
      <c r="N67" s="67"/>
    </row>
    <row r="68" spans="2:14" s="3" customFormat="1" ht="13.5" customHeight="1">
      <c r="B68" s="35"/>
      <c r="C68" s="40"/>
      <c r="D68" s="14"/>
      <c r="E68" s="79" t="s">
        <v>26</v>
      </c>
      <c r="F68" s="15"/>
      <c r="G68" s="16"/>
      <c r="H68" s="81" t="s">
        <v>107</v>
      </c>
      <c r="I68" s="76"/>
      <c r="J68" s="82">
        <v>5.75</v>
      </c>
      <c r="K68" s="10">
        <f t="shared" si="4"/>
        <v>0</v>
      </c>
      <c r="M68" s="7"/>
      <c r="N68" s="67"/>
    </row>
    <row r="69" spans="2:14" s="3" customFormat="1" ht="13.5" customHeight="1">
      <c r="B69" s="35"/>
      <c r="C69" s="40"/>
      <c r="D69" s="14"/>
      <c r="E69" s="79" t="s">
        <v>28</v>
      </c>
      <c r="F69" s="15"/>
      <c r="G69" s="16"/>
      <c r="H69" s="81" t="s">
        <v>108</v>
      </c>
      <c r="I69" s="76"/>
      <c r="J69" s="82">
        <v>2</v>
      </c>
      <c r="K69" s="10">
        <f t="shared" si="4"/>
        <v>0</v>
      </c>
      <c r="M69" s="7"/>
      <c r="N69" s="67"/>
    </row>
    <row r="70" spans="2:14" s="3" customFormat="1" ht="13.5" customHeight="1">
      <c r="B70" s="35"/>
      <c r="C70" s="40"/>
      <c r="D70" s="14" t="s">
        <v>109</v>
      </c>
      <c r="E70" s="14"/>
      <c r="F70" s="15"/>
      <c r="G70" s="16"/>
      <c r="H70" s="52" t="s">
        <v>110</v>
      </c>
      <c r="I70" s="56" t="s">
        <v>32</v>
      </c>
      <c r="J70" s="53">
        <v>12.25</v>
      </c>
      <c r="K70" s="10">
        <f t="shared" si="4"/>
        <v>0</v>
      </c>
      <c r="M70" s="7"/>
      <c r="N70" s="67"/>
    </row>
    <row r="71" spans="2:14" s="3" customFormat="1" ht="13.5" customHeight="1">
      <c r="B71" s="35"/>
      <c r="C71" s="40"/>
      <c r="D71" s="14" t="s">
        <v>111</v>
      </c>
      <c r="E71" s="14"/>
      <c r="F71" s="15"/>
      <c r="G71" s="16"/>
      <c r="H71" s="26" t="s">
        <v>112</v>
      </c>
      <c r="I71" s="57" t="s">
        <v>14</v>
      </c>
      <c r="J71" s="53">
        <v>6.75</v>
      </c>
      <c r="K71" s="10">
        <f t="shared" si="4"/>
        <v>0</v>
      </c>
      <c r="M71" s="7"/>
      <c r="N71" s="67"/>
    </row>
    <row r="72" spans="2:14" s="3" customFormat="1" ht="13.5" customHeight="1">
      <c r="B72" s="9"/>
      <c r="C72" s="40"/>
      <c r="D72" s="23" t="s">
        <v>35</v>
      </c>
      <c r="E72" s="23"/>
      <c r="F72" s="15"/>
      <c r="G72" s="16"/>
      <c r="H72" s="26"/>
      <c r="I72" s="58"/>
      <c r="J72" s="10"/>
      <c r="K72" s="10">
        <f t="shared" si="4"/>
        <v>0</v>
      </c>
      <c r="M72" s="7"/>
      <c r="N72" s="67"/>
    </row>
    <row r="73" spans="2:14" s="3" customFormat="1" ht="13.5" customHeight="1">
      <c r="B73" s="35"/>
      <c r="C73" s="40"/>
      <c r="D73" s="14" t="s">
        <v>113</v>
      </c>
      <c r="E73" s="14"/>
      <c r="F73" s="15"/>
      <c r="G73" s="16"/>
      <c r="H73" s="26" t="s">
        <v>114</v>
      </c>
      <c r="I73" s="63" t="s">
        <v>38</v>
      </c>
      <c r="J73" s="53">
        <v>160.51</v>
      </c>
      <c r="K73" s="10">
        <f t="shared" ref="K73:K80" si="5">J73*C73</f>
        <v>0</v>
      </c>
      <c r="M73" s="7"/>
      <c r="N73" s="67"/>
    </row>
    <row r="74" spans="2:14" s="3" customFormat="1" ht="13.5" customHeight="1">
      <c r="B74" s="35"/>
      <c r="C74" s="40"/>
      <c r="D74" s="14" t="s">
        <v>115</v>
      </c>
      <c r="E74" s="14"/>
      <c r="F74" s="15"/>
      <c r="G74" s="16"/>
      <c r="H74" s="26" t="s">
        <v>116</v>
      </c>
      <c r="I74" s="63" t="s">
        <v>38</v>
      </c>
      <c r="J74" s="53">
        <v>171.5</v>
      </c>
      <c r="K74" s="10">
        <f t="shared" si="5"/>
        <v>0</v>
      </c>
      <c r="M74" s="7"/>
      <c r="N74" s="67"/>
    </row>
    <row r="75" spans="2:14" s="3" customFormat="1" ht="13.5" customHeight="1">
      <c r="B75" s="35"/>
      <c r="C75" s="40"/>
      <c r="D75" s="14" t="s">
        <v>117</v>
      </c>
      <c r="E75" s="14"/>
      <c r="F75" s="15"/>
      <c r="G75" s="16"/>
      <c r="H75" s="26" t="s">
        <v>118</v>
      </c>
      <c r="I75" s="63" t="s">
        <v>38</v>
      </c>
      <c r="J75" s="53">
        <v>223.5</v>
      </c>
      <c r="K75" s="10">
        <f t="shared" si="5"/>
        <v>0</v>
      </c>
      <c r="M75" s="7"/>
      <c r="N75" s="67"/>
    </row>
    <row r="76" spans="2:14" s="3" customFormat="1" ht="13.5" customHeight="1">
      <c r="B76" s="35"/>
      <c r="C76" s="40"/>
      <c r="D76" s="14" t="s">
        <v>119</v>
      </c>
      <c r="E76" s="14"/>
      <c r="F76" s="15"/>
      <c r="G76" s="16"/>
      <c r="H76" s="26" t="s">
        <v>120</v>
      </c>
      <c r="I76" s="58"/>
      <c r="J76" s="53">
        <v>20.149999999999999</v>
      </c>
      <c r="K76" s="10">
        <f t="shared" si="5"/>
        <v>0</v>
      </c>
      <c r="M76" s="7"/>
      <c r="N76" s="67"/>
    </row>
    <row r="77" spans="2:14" s="3" customFormat="1" ht="13.5" customHeight="1">
      <c r="B77" s="35"/>
      <c r="C77" s="40"/>
      <c r="D77" s="14" t="s">
        <v>121</v>
      </c>
      <c r="E77" s="14"/>
      <c r="F77" s="15"/>
      <c r="G77" s="16"/>
      <c r="H77" s="26" t="s">
        <v>122</v>
      </c>
      <c r="I77" s="58"/>
      <c r="J77" s="53">
        <v>21.15</v>
      </c>
      <c r="K77" s="10">
        <f t="shared" si="5"/>
        <v>0</v>
      </c>
      <c r="M77" s="7"/>
      <c r="N77" s="67"/>
    </row>
    <row r="78" spans="2:14" s="3" customFormat="1" ht="13.5" customHeight="1">
      <c r="B78" s="35"/>
      <c r="C78" s="40"/>
      <c r="D78" s="14" t="s">
        <v>123</v>
      </c>
      <c r="E78" s="14"/>
      <c r="F78" s="15"/>
      <c r="G78" s="16"/>
      <c r="H78" s="26" t="s">
        <v>124</v>
      </c>
      <c r="I78" s="58"/>
      <c r="J78" s="53">
        <v>26.85</v>
      </c>
      <c r="K78" s="10">
        <f t="shared" si="5"/>
        <v>0</v>
      </c>
      <c r="M78" s="7"/>
      <c r="N78" s="67"/>
    </row>
    <row r="79" spans="2:14" s="3" customFormat="1" ht="13.5" customHeight="1">
      <c r="B79" s="35"/>
      <c r="C79" s="40"/>
      <c r="D79" s="14" t="s">
        <v>125</v>
      </c>
      <c r="E79" s="14"/>
      <c r="F79" s="15"/>
      <c r="G79" s="16"/>
      <c r="H79" s="26" t="s">
        <v>126</v>
      </c>
      <c r="I79" s="58"/>
      <c r="J79" s="53">
        <v>22.55</v>
      </c>
      <c r="K79" s="10">
        <f t="shared" si="5"/>
        <v>0</v>
      </c>
      <c r="M79" s="7"/>
      <c r="N79" s="67"/>
    </row>
    <row r="80" spans="2:14" s="3" customFormat="1" ht="13.5" customHeight="1">
      <c r="B80" s="35"/>
      <c r="C80" s="40"/>
      <c r="D80" s="14" t="s">
        <v>127</v>
      </c>
      <c r="E80" s="14"/>
      <c r="F80" s="15"/>
      <c r="G80" s="16"/>
      <c r="H80" s="26" t="s">
        <v>128</v>
      </c>
      <c r="I80" s="56" t="s">
        <v>32</v>
      </c>
      <c r="J80" s="53">
        <v>15.75</v>
      </c>
      <c r="K80" s="10">
        <f t="shared" si="5"/>
        <v>0</v>
      </c>
      <c r="M80" s="7"/>
      <c r="N80" s="67"/>
    </row>
    <row r="81" spans="2:14" s="3" customFormat="1" ht="13.5" customHeight="1">
      <c r="B81" s="9"/>
      <c r="C81" s="40"/>
      <c r="D81" s="23" t="s">
        <v>53</v>
      </c>
      <c r="E81" s="23"/>
      <c r="F81" s="15"/>
      <c r="G81" s="16"/>
      <c r="H81" s="26"/>
      <c r="I81" s="58"/>
      <c r="J81" s="53"/>
      <c r="K81" s="10"/>
      <c r="M81" s="7"/>
      <c r="N81" s="67"/>
    </row>
    <row r="82" spans="2:14" s="3" customFormat="1" ht="13.5" customHeight="1">
      <c r="B82" s="35"/>
      <c r="C82" s="40"/>
      <c r="D82" s="14" t="s">
        <v>56</v>
      </c>
      <c r="E82" s="14"/>
      <c r="F82" s="15"/>
      <c r="G82" s="16"/>
      <c r="H82" s="26" t="s">
        <v>129</v>
      </c>
      <c r="I82" s="58"/>
      <c r="J82" s="53">
        <v>154</v>
      </c>
      <c r="K82" s="10">
        <f>J82*C82</f>
        <v>0</v>
      </c>
      <c r="M82" s="7"/>
      <c r="N82" s="67"/>
    </row>
    <row r="83" spans="2:14" s="3" customFormat="1" ht="13.5" customHeight="1">
      <c r="B83" s="9"/>
      <c r="C83" s="40"/>
      <c r="D83" s="80" t="s">
        <v>130</v>
      </c>
      <c r="E83" s="17"/>
      <c r="F83" s="18"/>
      <c r="G83" s="18"/>
      <c r="H83" s="27"/>
      <c r="I83" s="27"/>
      <c r="J83" s="54"/>
      <c r="K83" s="55"/>
      <c r="M83" s="7"/>
      <c r="N83" s="67"/>
    </row>
    <row r="84" spans="2:14" s="3" customFormat="1" ht="13.5" customHeight="1">
      <c r="B84" s="9"/>
      <c r="C84" s="40"/>
      <c r="D84" s="23" t="s">
        <v>11</v>
      </c>
      <c r="E84" s="23"/>
      <c r="F84" s="15"/>
      <c r="G84" s="16"/>
      <c r="H84" s="83"/>
      <c r="I84" s="58"/>
      <c r="J84" s="11"/>
      <c r="K84" s="10"/>
      <c r="M84" s="7"/>
      <c r="N84" s="67"/>
    </row>
    <row r="85" spans="2:14" s="3" customFormat="1" ht="13.5" customHeight="1">
      <c r="B85" s="35"/>
      <c r="C85" s="40"/>
      <c r="D85" s="14" t="s">
        <v>131</v>
      </c>
      <c r="E85" s="23"/>
      <c r="F85" s="15"/>
      <c r="G85" s="16"/>
      <c r="H85" s="26" t="s">
        <v>132</v>
      </c>
      <c r="I85" s="72" t="s">
        <v>14</v>
      </c>
      <c r="J85" s="66">
        <v>46.09</v>
      </c>
      <c r="K85" s="10">
        <f t="shared" ref="K85:K96" si="6">J85*C85</f>
        <v>0</v>
      </c>
      <c r="M85" s="7"/>
      <c r="N85" s="67"/>
    </row>
    <row r="86" spans="2:14" s="3" customFormat="1" ht="13.5" customHeight="1">
      <c r="B86" s="35"/>
      <c r="C86" s="40"/>
      <c r="D86" s="14" t="s">
        <v>133</v>
      </c>
      <c r="F86" s="15"/>
      <c r="G86" s="16"/>
      <c r="H86" s="26" t="s">
        <v>134</v>
      </c>
      <c r="I86" s="72" t="s">
        <v>14</v>
      </c>
      <c r="J86" s="66">
        <v>42.34</v>
      </c>
      <c r="K86" s="10">
        <f t="shared" si="6"/>
        <v>0</v>
      </c>
      <c r="M86" s="7"/>
      <c r="N86" s="67"/>
    </row>
    <row r="87" spans="2:14" s="3" customFormat="1" ht="13.5" customHeight="1">
      <c r="B87" s="35"/>
      <c r="C87" s="40"/>
      <c r="D87" s="14" t="s">
        <v>17</v>
      </c>
      <c r="E87" s="23"/>
      <c r="F87" s="15"/>
      <c r="G87" s="16"/>
      <c r="H87" s="26"/>
      <c r="I87" s="78"/>
      <c r="J87" s="66"/>
      <c r="K87" s="10"/>
      <c r="M87" s="7"/>
      <c r="N87" s="67"/>
    </row>
    <row r="88" spans="2:14" s="3" customFormat="1" ht="13.5" customHeight="1">
      <c r="B88" s="35"/>
      <c r="C88" s="40"/>
      <c r="D88" s="14"/>
      <c r="E88" s="79" t="s">
        <v>135</v>
      </c>
      <c r="F88" s="15"/>
      <c r="G88" s="16"/>
      <c r="H88" s="26" t="s">
        <v>136</v>
      </c>
      <c r="I88" s="76"/>
      <c r="J88" s="53">
        <v>9.4</v>
      </c>
      <c r="K88" s="10">
        <f t="shared" si="6"/>
        <v>0</v>
      </c>
      <c r="M88" s="7"/>
      <c r="N88" s="67"/>
    </row>
    <row r="89" spans="2:14" s="3" customFormat="1" ht="13.5" customHeight="1">
      <c r="B89" s="35"/>
      <c r="C89" s="40"/>
      <c r="D89" s="14"/>
      <c r="E89" s="79" t="s">
        <v>137</v>
      </c>
      <c r="F89" s="15"/>
      <c r="G89" s="16"/>
      <c r="H89" s="26" t="s">
        <v>138</v>
      </c>
      <c r="I89" s="76"/>
      <c r="J89" s="53">
        <v>9.4</v>
      </c>
      <c r="K89" s="10">
        <f t="shared" si="6"/>
        <v>0</v>
      </c>
      <c r="M89" s="7"/>
      <c r="N89" s="67"/>
    </row>
    <row r="90" spans="2:14" s="3" customFormat="1" ht="13.5" customHeight="1">
      <c r="B90" s="35"/>
      <c r="C90" s="40"/>
      <c r="D90" s="14"/>
      <c r="E90" s="79" t="s">
        <v>139</v>
      </c>
      <c r="F90" s="15"/>
      <c r="G90" s="16"/>
      <c r="H90" s="26" t="s">
        <v>140</v>
      </c>
      <c r="I90" s="76"/>
      <c r="J90" s="53">
        <v>11.78</v>
      </c>
      <c r="K90" s="10">
        <f t="shared" si="6"/>
        <v>0</v>
      </c>
      <c r="M90" s="7"/>
      <c r="N90" s="67"/>
    </row>
    <row r="91" spans="2:14" s="3" customFormat="1" ht="13.5" customHeight="1">
      <c r="B91" s="35"/>
      <c r="C91" s="40"/>
      <c r="D91" s="14"/>
      <c r="E91" s="79" t="s">
        <v>141</v>
      </c>
      <c r="F91" s="15"/>
      <c r="G91" s="16"/>
      <c r="H91" s="26" t="s">
        <v>142</v>
      </c>
      <c r="I91" s="76"/>
      <c r="J91" s="53">
        <v>9.76</v>
      </c>
      <c r="K91" s="10">
        <f t="shared" si="6"/>
        <v>0</v>
      </c>
      <c r="M91" s="7"/>
      <c r="N91" s="67"/>
    </row>
    <row r="92" spans="2:14" s="3" customFormat="1" ht="13.5" customHeight="1">
      <c r="B92" s="35"/>
      <c r="C92" s="40"/>
      <c r="D92" s="14"/>
      <c r="E92" s="79" t="s">
        <v>26</v>
      </c>
      <c r="F92" s="15"/>
      <c r="G92" s="16"/>
      <c r="H92" s="26" t="s">
        <v>143</v>
      </c>
      <c r="I92" s="76"/>
      <c r="J92" s="53">
        <v>5.75</v>
      </c>
      <c r="K92" s="10">
        <f t="shared" si="6"/>
        <v>0</v>
      </c>
      <c r="M92" s="7"/>
      <c r="N92" s="67"/>
    </row>
    <row r="93" spans="2:14" s="3" customFormat="1" ht="13.5" customHeight="1">
      <c r="B93" s="35"/>
      <c r="C93" s="40"/>
      <c r="D93" s="14"/>
      <c r="E93" s="79" t="s">
        <v>28</v>
      </c>
      <c r="F93" s="15"/>
      <c r="G93" s="16"/>
      <c r="H93" s="26" t="s">
        <v>144</v>
      </c>
      <c r="I93" s="76"/>
      <c r="J93" s="53">
        <v>2</v>
      </c>
      <c r="K93" s="10">
        <f t="shared" si="6"/>
        <v>0</v>
      </c>
      <c r="M93" s="7"/>
      <c r="N93" s="67"/>
    </row>
    <row r="94" spans="2:14" s="3" customFormat="1" ht="13.5" customHeight="1">
      <c r="B94" s="35"/>
      <c r="C94" s="40"/>
      <c r="D94" s="14" t="s">
        <v>145</v>
      </c>
      <c r="E94" s="14"/>
      <c r="F94" s="15"/>
      <c r="G94" s="16"/>
      <c r="H94" s="26" t="s">
        <v>146</v>
      </c>
      <c r="I94" s="76"/>
      <c r="J94" s="53">
        <v>19.55</v>
      </c>
      <c r="K94" s="10">
        <f t="shared" si="6"/>
        <v>0</v>
      </c>
      <c r="M94" s="7"/>
      <c r="N94" s="67"/>
    </row>
    <row r="95" spans="2:14" s="3" customFormat="1" ht="13.5" customHeight="1">
      <c r="B95" s="35"/>
      <c r="C95" s="40"/>
      <c r="D95" s="14" t="s">
        <v>147</v>
      </c>
      <c r="E95" s="14"/>
      <c r="F95" s="15"/>
      <c r="G95" s="16"/>
      <c r="H95" s="26" t="s">
        <v>148</v>
      </c>
      <c r="I95" s="76"/>
      <c r="J95" s="53">
        <v>6.4</v>
      </c>
      <c r="K95" s="10">
        <f t="shared" si="6"/>
        <v>0</v>
      </c>
      <c r="M95" s="7"/>
      <c r="N95" s="67"/>
    </row>
    <row r="96" spans="2:14" s="3" customFormat="1" ht="13.5" customHeight="1">
      <c r="B96" s="9"/>
      <c r="C96" s="40"/>
      <c r="D96" s="23" t="s">
        <v>35</v>
      </c>
      <c r="E96" s="23"/>
      <c r="F96" s="15"/>
      <c r="G96" s="16"/>
      <c r="H96" s="26"/>
      <c r="I96" s="58"/>
      <c r="J96" s="10"/>
      <c r="K96" s="10">
        <f t="shared" si="6"/>
        <v>0</v>
      </c>
      <c r="M96" s="7"/>
      <c r="N96" s="67"/>
    </row>
    <row r="97" spans="2:14" s="3" customFormat="1" ht="13.5" customHeight="1">
      <c r="B97" s="35"/>
      <c r="C97" s="40"/>
      <c r="D97" s="14" t="s">
        <v>149</v>
      </c>
      <c r="E97" s="14"/>
      <c r="F97" s="15"/>
      <c r="G97" s="16"/>
      <c r="H97" s="26" t="s">
        <v>150</v>
      </c>
      <c r="I97" s="63" t="s">
        <v>38</v>
      </c>
      <c r="J97" s="53">
        <v>156</v>
      </c>
      <c r="K97" s="10">
        <f t="shared" ref="K97:K104" si="7">J97*C97</f>
        <v>0</v>
      </c>
      <c r="M97" s="7"/>
      <c r="N97" s="67"/>
    </row>
    <row r="98" spans="2:14" s="3" customFormat="1" ht="13.5" customHeight="1">
      <c r="B98" s="35"/>
      <c r="C98" s="40"/>
      <c r="D98" s="14" t="s">
        <v>151</v>
      </c>
      <c r="E98" s="14"/>
      <c r="F98" s="15"/>
      <c r="G98" s="16"/>
      <c r="H98" s="26" t="s">
        <v>152</v>
      </c>
      <c r="I98" s="63" t="s">
        <v>38</v>
      </c>
      <c r="J98" s="53">
        <v>166</v>
      </c>
      <c r="K98" s="10">
        <f t="shared" si="7"/>
        <v>0</v>
      </c>
      <c r="M98" s="7"/>
      <c r="N98" s="67"/>
    </row>
    <row r="99" spans="2:14" s="3" customFormat="1" ht="13.5" customHeight="1">
      <c r="B99" s="35"/>
      <c r="C99" s="40"/>
      <c r="D99" s="14" t="s">
        <v>153</v>
      </c>
      <c r="E99" s="14"/>
      <c r="F99" s="15"/>
      <c r="G99" s="16"/>
      <c r="H99" s="26" t="s">
        <v>154</v>
      </c>
      <c r="I99" s="63" t="s">
        <v>38</v>
      </c>
      <c r="J99" s="53">
        <v>223.5</v>
      </c>
      <c r="K99" s="10">
        <f t="shared" si="7"/>
        <v>0</v>
      </c>
      <c r="M99" s="7"/>
      <c r="N99" s="67"/>
    </row>
    <row r="100" spans="2:14" s="3" customFormat="1" ht="13.5" customHeight="1">
      <c r="B100" s="35"/>
      <c r="C100" s="40"/>
      <c r="D100" s="14" t="s">
        <v>155</v>
      </c>
      <c r="E100" s="14"/>
      <c r="F100" s="15"/>
      <c r="G100" s="16"/>
      <c r="H100" s="26" t="s">
        <v>156</v>
      </c>
      <c r="I100" s="58"/>
      <c r="J100" s="53">
        <v>19.100000000000001</v>
      </c>
      <c r="K100" s="10">
        <f t="shared" si="7"/>
        <v>0</v>
      </c>
      <c r="M100" s="7"/>
      <c r="N100" s="67"/>
    </row>
    <row r="101" spans="2:14" s="3" customFormat="1" ht="13.5" customHeight="1">
      <c r="B101" s="35"/>
      <c r="C101" s="40"/>
      <c r="D101" s="14" t="s">
        <v>157</v>
      </c>
      <c r="E101" s="14"/>
      <c r="F101" s="15"/>
      <c r="G101" s="16"/>
      <c r="H101" s="26" t="s">
        <v>158</v>
      </c>
      <c r="I101" s="58"/>
      <c r="J101" s="53">
        <v>20.5</v>
      </c>
      <c r="K101" s="10">
        <f t="shared" si="7"/>
        <v>0</v>
      </c>
      <c r="M101" s="7"/>
      <c r="N101" s="67"/>
    </row>
    <row r="102" spans="2:14" s="3" customFormat="1" ht="13.5" customHeight="1">
      <c r="B102" s="35"/>
      <c r="C102" s="40"/>
      <c r="D102" s="14" t="s">
        <v>159</v>
      </c>
      <c r="E102" s="14"/>
      <c r="F102" s="15"/>
      <c r="G102" s="16"/>
      <c r="H102" s="26" t="s">
        <v>160</v>
      </c>
      <c r="I102" s="58"/>
      <c r="J102" s="53">
        <v>26.2</v>
      </c>
      <c r="K102" s="10">
        <f t="shared" si="7"/>
        <v>0</v>
      </c>
      <c r="M102" s="7"/>
      <c r="N102" s="67"/>
    </row>
    <row r="103" spans="2:14" s="3" customFormat="1" ht="13.5" customHeight="1">
      <c r="B103" s="35"/>
      <c r="C103" s="40"/>
      <c r="D103" s="14" t="s">
        <v>161</v>
      </c>
      <c r="E103" s="14"/>
      <c r="F103" s="15"/>
      <c r="G103" s="16"/>
      <c r="H103" s="26" t="s">
        <v>162</v>
      </c>
      <c r="I103" s="58"/>
      <c r="J103" s="53">
        <v>21.75</v>
      </c>
      <c r="K103" s="10">
        <f t="shared" si="7"/>
        <v>0</v>
      </c>
      <c r="M103" s="7"/>
      <c r="N103" s="67"/>
    </row>
    <row r="104" spans="2:14" s="3" customFormat="1" ht="13.5" customHeight="1">
      <c r="B104" s="35"/>
      <c r="C104" s="40"/>
      <c r="D104" s="14" t="s">
        <v>163</v>
      </c>
      <c r="E104" s="14"/>
      <c r="F104" s="15"/>
      <c r="G104" s="16"/>
      <c r="H104" s="26" t="s">
        <v>164</v>
      </c>
      <c r="I104" s="56" t="s">
        <v>32</v>
      </c>
      <c r="J104" s="53">
        <v>15.05</v>
      </c>
      <c r="K104" s="10">
        <f t="shared" si="7"/>
        <v>0</v>
      </c>
      <c r="M104" s="7"/>
      <c r="N104" s="67"/>
    </row>
    <row r="105" spans="2:14" s="3" customFormat="1" ht="13.5" customHeight="1">
      <c r="B105" s="9"/>
      <c r="C105" s="40"/>
      <c r="D105" s="23" t="s">
        <v>53</v>
      </c>
      <c r="E105" s="23"/>
      <c r="F105" s="15"/>
      <c r="G105" s="16"/>
      <c r="H105" s="26"/>
      <c r="I105" s="58"/>
      <c r="J105" s="53"/>
      <c r="K105" s="10"/>
      <c r="M105" s="7"/>
      <c r="N105" s="67"/>
    </row>
    <row r="106" spans="2:14" s="3" customFormat="1" ht="13.5" customHeight="1">
      <c r="B106" s="35"/>
      <c r="C106" s="40"/>
      <c r="D106" s="14" t="s">
        <v>56</v>
      </c>
      <c r="E106" s="14"/>
      <c r="F106" s="15"/>
      <c r="G106" s="16"/>
      <c r="H106" s="26" t="s">
        <v>165</v>
      </c>
      <c r="I106" s="58"/>
      <c r="J106" s="53">
        <v>154</v>
      </c>
      <c r="K106" s="10">
        <f>J106*C106</f>
        <v>0</v>
      </c>
      <c r="M106" s="7"/>
      <c r="N106" s="67"/>
    </row>
    <row r="107" spans="2:14" s="3" customFormat="1" ht="13.5" customHeight="1">
      <c r="B107" s="9"/>
      <c r="C107" s="40"/>
      <c r="D107" s="80" t="s">
        <v>166</v>
      </c>
      <c r="E107" s="17"/>
      <c r="F107" s="18"/>
      <c r="G107" s="18"/>
      <c r="H107" s="27"/>
      <c r="I107" s="27"/>
      <c r="J107" s="54"/>
      <c r="K107" s="55"/>
      <c r="M107" s="7"/>
      <c r="N107" s="67"/>
    </row>
    <row r="108" spans="2:14" s="3" customFormat="1" ht="13.5" customHeight="1">
      <c r="B108" s="9"/>
      <c r="C108" s="40"/>
      <c r="D108" s="23" t="s">
        <v>11</v>
      </c>
      <c r="E108" s="23"/>
      <c r="F108" s="15"/>
      <c r="G108" s="16"/>
      <c r="H108" s="26"/>
      <c r="I108" s="58"/>
      <c r="J108" s="11"/>
      <c r="K108" s="10"/>
      <c r="M108" s="7"/>
      <c r="N108" s="67"/>
    </row>
    <row r="109" spans="2:14" s="3" customFormat="1" ht="13.5" customHeight="1">
      <c r="B109" s="35"/>
      <c r="C109" s="40"/>
      <c r="D109" s="14" t="s">
        <v>167</v>
      </c>
      <c r="E109" s="23"/>
      <c r="F109" s="15"/>
      <c r="G109" s="16"/>
      <c r="H109" s="26" t="s">
        <v>168</v>
      </c>
      <c r="I109" s="72" t="s">
        <v>14</v>
      </c>
      <c r="J109" s="66">
        <v>46.09</v>
      </c>
      <c r="K109" s="10">
        <f t="shared" ref="K109:K120" si="8">J109*C109</f>
        <v>0</v>
      </c>
      <c r="M109" s="7"/>
      <c r="N109" s="67"/>
    </row>
    <row r="110" spans="2:14" s="3" customFormat="1" ht="13.5" customHeight="1">
      <c r="B110" s="35"/>
      <c r="C110" s="40"/>
      <c r="D110" s="14" t="s">
        <v>169</v>
      </c>
      <c r="E110" s="23"/>
      <c r="F110" s="15"/>
      <c r="G110" s="16"/>
      <c r="H110" s="26" t="s">
        <v>170</v>
      </c>
      <c r="I110" s="72" t="s">
        <v>14</v>
      </c>
      <c r="J110" s="66">
        <v>42.34</v>
      </c>
      <c r="K110" s="10">
        <f t="shared" si="8"/>
        <v>0</v>
      </c>
      <c r="M110" s="7"/>
      <c r="N110" s="67"/>
    </row>
    <row r="111" spans="2:14" s="3" customFormat="1" ht="13.5" customHeight="1">
      <c r="B111" s="35"/>
      <c r="C111" s="40"/>
      <c r="D111" s="14" t="s">
        <v>17</v>
      </c>
      <c r="E111" s="23"/>
      <c r="F111" s="15"/>
      <c r="G111" s="16"/>
      <c r="H111" s="26"/>
      <c r="I111" s="78"/>
      <c r="J111" s="66"/>
      <c r="K111" s="10"/>
      <c r="M111" s="7"/>
      <c r="N111" s="67"/>
    </row>
    <row r="112" spans="2:14" s="3" customFormat="1" ht="13.5" customHeight="1">
      <c r="B112" s="35"/>
      <c r="C112" s="40"/>
      <c r="D112" s="14"/>
      <c r="E112" s="79" t="s">
        <v>171</v>
      </c>
      <c r="F112" s="15"/>
      <c r="G112" s="16"/>
      <c r="H112" s="26" t="s">
        <v>172</v>
      </c>
      <c r="I112" s="76"/>
      <c r="J112" s="53">
        <v>9.4</v>
      </c>
      <c r="K112" s="10">
        <f t="shared" si="8"/>
        <v>0</v>
      </c>
      <c r="M112" s="7"/>
      <c r="N112" s="67"/>
    </row>
    <row r="113" spans="2:14" s="3" customFormat="1" ht="13.5" customHeight="1">
      <c r="B113" s="35"/>
      <c r="C113" s="40"/>
      <c r="D113" s="14"/>
      <c r="E113" s="79" t="s">
        <v>173</v>
      </c>
      <c r="F113" s="15"/>
      <c r="G113" s="16"/>
      <c r="H113" s="26" t="s">
        <v>174</v>
      </c>
      <c r="I113" s="76"/>
      <c r="J113" s="53">
        <v>9.4</v>
      </c>
      <c r="K113" s="10">
        <f t="shared" si="8"/>
        <v>0</v>
      </c>
      <c r="M113" s="7"/>
      <c r="N113" s="67"/>
    </row>
    <row r="114" spans="2:14" s="3" customFormat="1" ht="13.5" customHeight="1">
      <c r="B114" s="35"/>
      <c r="C114" s="40"/>
      <c r="D114" s="14"/>
      <c r="E114" s="79" t="s">
        <v>175</v>
      </c>
      <c r="F114" s="15"/>
      <c r="G114" s="16"/>
      <c r="H114" s="26" t="s">
        <v>176</v>
      </c>
      <c r="I114" s="76"/>
      <c r="J114" s="53">
        <v>11.78</v>
      </c>
      <c r="K114" s="10">
        <f t="shared" si="8"/>
        <v>0</v>
      </c>
      <c r="M114" s="7"/>
      <c r="N114" s="67"/>
    </row>
    <row r="115" spans="2:14" s="3" customFormat="1" ht="13.5" customHeight="1">
      <c r="B115" s="35"/>
      <c r="C115" s="40"/>
      <c r="D115" s="14"/>
      <c r="E115" s="79" t="s">
        <v>177</v>
      </c>
      <c r="F115" s="15"/>
      <c r="G115" s="16"/>
      <c r="H115" s="26" t="s">
        <v>178</v>
      </c>
      <c r="I115" s="76"/>
      <c r="J115" s="53">
        <v>9.76</v>
      </c>
      <c r="K115" s="10">
        <f t="shared" si="8"/>
        <v>0</v>
      </c>
      <c r="M115" s="7"/>
      <c r="N115" s="67"/>
    </row>
    <row r="116" spans="2:14" s="3" customFormat="1" ht="13.5" customHeight="1">
      <c r="B116" s="35"/>
      <c r="C116" s="40"/>
      <c r="D116" s="14"/>
      <c r="E116" s="79" t="s">
        <v>26</v>
      </c>
      <c r="F116" s="15"/>
      <c r="G116" s="16"/>
      <c r="H116" s="26" t="s">
        <v>179</v>
      </c>
      <c r="I116" s="76"/>
      <c r="J116" s="53">
        <v>5.75</v>
      </c>
      <c r="K116" s="10">
        <f t="shared" si="8"/>
        <v>0</v>
      </c>
      <c r="M116" s="7"/>
      <c r="N116" s="67"/>
    </row>
    <row r="117" spans="2:14" s="3" customFormat="1" ht="13.5" customHeight="1">
      <c r="B117" s="35"/>
      <c r="C117" s="40"/>
      <c r="D117" s="14"/>
      <c r="E117" s="79" t="s">
        <v>28</v>
      </c>
      <c r="F117" s="15"/>
      <c r="G117" s="16"/>
      <c r="H117" s="26" t="s">
        <v>180</v>
      </c>
      <c r="I117" s="76"/>
      <c r="J117" s="53">
        <v>2</v>
      </c>
      <c r="K117" s="10">
        <f t="shared" si="8"/>
        <v>0</v>
      </c>
      <c r="M117" s="7"/>
      <c r="N117" s="67"/>
    </row>
    <row r="118" spans="2:14" s="3" customFormat="1" ht="13.5" customHeight="1">
      <c r="B118" s="35"/>
      <c r="C118" s="40"/>
      <c r="D118" s="14" t="s">
        <v>181</v>
      </c>
      <c r="E118" s="14"/>
      <c r="F118" s="15"/>
      <c r="G118" s="16"/>
      <c r="H118" s="26" t="s">
        <v>182</v>
      </c>
      <c r="I118" s="56" t="s">
        <v>32</v>
      </c>
      <c r="J118" s="53">
        <v>19.55</v>
      </c>
      <c r="K118" s="10">
        <f t="shared" si="8"/>
        <v>0</v>
      </c>
      <c r="M118" s="7"/>
      <c r="N118" s="67"/>
    </row>
    <row r="119" spans="2:14" s="3" customFormat="1" ht="13.5" customHeight="1">
      <c r="B119" s="35"/>
      <c r="C119" s="40"/>
      <c r="D119" s="14" t="s">
        <v>183</v>
      </c>
      <c r="E119" s="14"/>
      <c r="F119" s="15"/>
      <c r="G119" s="16"/>
      <c r="H119" s="26" t="s">
        <v>184</v>
      </c>
      <c r="I119" s="57" t="s">
        <v>14</v>
      </c>
      <c r="J119" s="53">
        <v>7.2</v>
      </c>
      <c r="K119" s="10">
        <f t="shared" si="8"/>
        <v>0</v>
      </c>
      <c r="M119" s="7"/>
      <c r="N119" s="67"/>
    </row>
    <row r="120" spans="2:14" s="3" customFormat="1" ht="13.5" customHeight="1">
      <c r="B120" s="9"/>
      <c r="C120" s="40"/>
      <c r="D120" s="23" t="s">
        <v>35</v>
      </c>
      <c r="E120" s="23"/>
      <c r="F120" s="15"/>
      <c r="G120" s="16"/>
      <c r="H120" s="26"/>
      <c r="I120" s="58"/>
      <c r="J120" s="10">
        <v>0</v>
      </c>
      <c r="K120" s="10">
        <f t="shared" si="8"/>
        <v>0</v>
      </c>
      <c r="M120" s="7"/>
      <c r="N120" s="67"/>
    </row>
    <row r="121" spans="2:14" s="3" customFormat="1" ht="13.5" customHeight="1">
      <c r="B121" s="35"/>
      <c r="C121" s="40"/>
      <c r="D121" s="14" t="s">
        <v>185</v>
      </c>
      <c r="E121" s="14"/>
      <c r="F121" s="15"/>
      <c r="G121" s="16"/>
      <c r="H121" s="26" t="s">
        <v>186</v>
      </c>
      <c r="I121" s="63" t="s">
        <v>38</v>
      </c>
      <c r="J121" s="53">
        <v>156</v>
      </c>
      <c r="K121" s="10">
        <f t="shared" ref="K121:K128" si="9">J121*C121</f>
        <v>0</v>
      </c>
      <c r="M121" s="7"/>
      <c r="N121" s="67"/>
    </row>
    <row r="122" spans="2:14" s="3" customFormat="1" ht="13.5" customHeight="1">
      <c r="B122" s="35"/>
      <c r="C122" s="40"/>
      <c r="D122" s="14" t="s">
        <v>187</v>
      </c>
      <c r="E122" s="14"/>
      <c r="F122" s="15"/>
      <c r="G122" s="16"/>
      <c r="H122" s="26" t="s">
        <v>188</v>
      </c>
      <c r="I122" s="63" t="s">
        <v>38</v>
      </c>
      <c r="J122" s="53">
        <v>166</v>
      </c>
      <c r="K122" s="10">
        <f t="shared" si="9"/>
        <v>0</v>
      </c>
      <c r="M122" s="7"/>
      <c r="N122" s="67"/>
    </row>
    <row r="123" spans="2:14" s="3" customFormat="1" ht="13.5" customHeight="1">
      <c r="B123" s="35"/>
      <c r="C123" s="40"/>
      <c r="D123" s="14" t="s">
        <v>189</v>
      </c>
      <c r="E123" s="14"/>
      <c r="F123" s="15"/>
      <c r="G123" s="16"/>
      <c r="H123" s="26" t="s">
        <v>190</v>
      </c>
      <c r="I123" s="63" t="s">
        <v>38</v>
      </c>
      <c r="J123" s="53">
        <v>257</v>
      </c>
      <c r="K123" s="10">
        <f t="shared" si="9"/>
        <v>0</v>
      </c>
      <c r="M123" s="7"/>
      <c r="N123" s="67"/>
    </row>
    <row r="124" spans="2:14" s="3" customFormat="1" ht="13.5" customHeight="1">
      <c r="B124" s="35"/>
      <c r="C124" s="40"/>
      <c r="D124" s="14" t="s">
        <v>191</v>
      </c>
      <c r="E124" s="14"/>
      <c r="F124" s="15"/>
      <c r="G124" s="16"/>
      <c r="H124" s="26" t="s">
        <v>192</v>
      </c>
      <c r="I124" s="58"/>
      <c r="J124" s="53">
        <v>19.45</v>
      </c>
      <c r="K124" s="10">
        <f t="shared" si="9"/>
        <v>0</v>
      </c>
      <c r="M124" s="7"/>
      <c r="N124" s="67"/>
    </row>
    <row r="125" spans="2:14" s="3" customFormat="1" ht="13.5" customHeight="1">
      <c r="B125" s="35"/>
      <c r="C125" s="40"/>
      <c r="D125" s="14" t="s">
        <v>193</v>
      </c>
      <c r="E125" s="14"/>
      <c r="F125" s="15"/>
      <c r="G125" s="16"/>
      <c r="H125" s="26" t="s">
        <v>194</v>
      </c>
      <c r="I125" s="58"/>
      <c r="J125" s="53">
        <v>20.6</v>
      </c>
      <c r="K125" s="10">
        <f t="shared" si="9"/>
        <v>0</v>
      </c>
      <c r="M125" s="7"/>
      <c r="N125" s="67"/>
    </row>
    <row r="126" spans="2:14" s="3" customFormat="1" ht="13.5" customHeight="1">
      <c r="B126" s="35"/>
      <c r="C126" s="40"/>
      <c r="D126" s="14" t="s">
        <v>195</v>
      </c>
      <c r="E126" s="14"/>
      <c r="F126" s="15"/>
      <c r="G126" s="16"/>
      <c r="H126" s="26" t="s">
        <v>196</v>
      </c>
      <c r="I126" s="58"/>
      <c r="J126" s="53">
        <v>26.2</v>
      </c>
      <c r="K126" s="10">
        <f t="shared" si="9"/>
        <v>0</v>
      </c>
      <c r="M126" s="7"/>
      <c r="N126" s="67"/>
    </row>
    <row r="127" spans="2:14" s="3" customFormat="1" ht="13.5" customHeight="1">
      <c r="B127" s="35"/>
      <c r="C127" s="40"/>
      <c r="D127" s="14" t="s">
        <v>197</v>
      </c>
      <c r="E127" s="14"/>
      <c r="F127" s="15"/>
      <c r="G127" s="16"/>
      <c r="H127" s="26" t="s">
        <v>198</v>
      </c>
      <c r="I127" s="58"/>
      <c r="J127" s="53">
        <v>21.5</v>
      </c>
      <c r="K127" s="10">
        <f t="shared" si="9"/>
        <v>0</v>
      </c>
      <c r="M127" s="7"/>
      <c r="N127" s="67"/>
    </row>
    <row r="128" spans="2:14" s="3" customFormat="1" ht="13.5" customHeight="1">
      <c r="B128" s="35"/>
      <c r="C128" s="40"/>
      <c r="D128" s="14" t="s">
        <v>199</v>
      </c>
      <c r="E128" s="14"/>
      <c r="F128" s="15"/>
      <c r="G128" s="16"/>
      <c r="H128" s="26" t="s">
        <v>200</v>
      </c>
      <c r="I128" s="56" t="s">
        <v>32</v>
      </c>
      <c r="J128" s="53">
        <v>15.81</v>
      </c>
      <c r="K128" s="10">
        <f t="shared" si="9"/>
        <v>0</v>
      </c>
      <c r="M128" s="7"/>
      <c r="N128" s="67"/>
    </row>
    <row r="129" spans="2:14" s="3" customFormat="1" ht="13.5" customHeight="1">
      <c r="B129" s="9"/>
      <c r="C129" s="40"/>
      <c r="D129" s="23" t="s">
        <v>53</v>
      </c>
      <c r="E129" s="23"/>
      <c r="F129" s="15"/>
      <c r="G129" s="16"/>
      <c r="H129" s="26"/>
      <c r="I129" s="58"/>
      <c r="J129" s="53"/>
      <c r="K129" s="10"/>
      <c r="M129" s="7"/>
      <c r="N129" s="67"/>
    </row>
    <row r="130" spans="2:14" s="3" customFormat="1" ht="13.5" customHeight="1">
      <c r="B130" s="35"/>
      <c r="C130" s="40"/>
      <c r="D130" s="14" t="s">
        <v>56</v>
      </c>
      <c r="E130" s="14"/>
      <c r="F130" s="15"/>
      <c r="G130" s="16"/>
      <c r="H130" s="26" t="s">
        <v>201</v>
      </c>
      <c r="I130" s="58"/>
      <c r="J130" s="53">
        <v>154</v>
      </c>
      <c r="K130" s="10">
        <f>J130*C130</f>
        <v>0</v>
      </c>
      <c r="M130" s="7"/>
      <c r="N130" s="67"/>
    </row>
    <row r="131" spans="2:14" s="3" customFormat="1" ht="13.5" customHeight="1">
      <c r="B131" s="9"/>
      <c r="C131" s="40"/>
      <c r="D131" s="17" t="s">
        <v>202</v>
      </c>
      <c r="E131" s="17"/>
      <c r="F131" s="18"/>
      <c r="G131" s="18"/>
      <c r="H131" s="27"/>
      <c r="I131" s="27"/>
      <c r="J131" s="54"/>
      <c r="K131" s="55"/>
      <c r="M131" s="7"/>
      <c r="N131" s="67"/>
    </row>
    <row r="132" spans="2:14" s="3" customFormat="1" ht="13.5" customHeight="1">
      <c r="B132" s="9"/>
      <c r="C132" s="40"/>
      <c r="D132" s="23" t="s">
        <v>11</v>
      </c>
      <c r="E132" s="23"/>
      <c r="F132" s="15"/>
      <c r="G132" s="16"/>
      <c r="H132" s="26"/>
      <c r="I132" s="58"/>
      <c r="J132" s="11"/>
      <c r="K132" s="10"/>
      <c r="M132" s="7"/>
      <c r="N132" s="67"/>
    </row>
    <row r="133" spans="2:14" s="3" customFormat="1" ht="13.5" customHeight="1">
      <c r="B133" s="35"/>
      <c r="C133" s="40"/>
      <c r="D133" s="14" t="s">
        <v>203</v>
      </c>
      <c r="E133" s="23"/>
      <c r="F133" s="15"/>
      <c r="G133" s="16"/>
      <c r="H133" s="26" t="s">
        <v>204</v>
      </c>
      <c r="I133" s="72" t="s">
        <v>14</v>
      </c>
      <c r="J133" s="66">
        <v>46.09</v>
      </c>
      <c r="K133" s="10">
        <f t="shared" ref="K133:K144" si="10">J133*C133</f>
        <v>0</v>
      </c>
      <c r="M133" s="7"/>
      <c r="N133" s="67"/>
    </row>
    <row r="134" spans="2:14" s="3" customFormat="1" ht="13.5" customHeight="1">
      <c r="B134" s="35"/>
      <c r="C134" s="40"/>
      <c r="D134" s="14" t="s">
        <v>205</v>
      </c>
      <c r="E134" s="23"/>
      <c r="F134" s="15"/>
      <c r="G134" s="16"/>
      <c r="H134" s="26" t="s">
        <v>206</v>
      </c>
      <c r="I134" s="72" t="s">
        <v>14</v>
      </c>
      <c r="J134" s="66">
        <v>42.34</v>
      </c>
      <c r="K134" s="10">
        <f t="shared" si="10"/>
        <v>0</v>
      </c>
      <c r="M134" s="7"/>
      <c r="N134" s="67"/>
    </row>
    <row r="135" spans="2:14" s="3" customFormat="1" ht="13.5" customHeight="1">
      <c r="B135" s="35"/>
      <c r="C135" s="40"/>
      <c r="D135" s="14" t="s">
        <v>17</v>
      </c>
      <c r="E135" s="23"/>
      <c r="F135" s="15"/>
      <c r="G135" s="16"/>
      <c r="H135" s="26"/>
      <c r="I135" s="78"/>
      <c r="J135" s="66"/>
      <c r="K135" s="10"/>
      <c r="M135" s="7"/>
      <c r="N135" s="67"/>
    </row>
    <row r="136" spans="2:14" s="3" customFormat="1" ht="13.5" customHeight="1">
      <c r="B136" s="35"/>
      <c r="C136" s="40"/>
      <c r="D136" s="14"/>
      <c r="E136" s="79" t="s">
        <v>207</v>
      </c>
      <c r="F136" s="15"/>
      <c r="G136" s="16"/>
      <c r="H136" s="26" t="s">
        <v>208</v>
      </c>
      <c r="I136" s="76"/>
      <c r="J136" s="53">
        <v>9.4</v>
      </c>
      <c r="K136" s="10">
        <f t="shared" si="10"/>
        <v>0</v>
      </c>
      <c r="M136" s="7"/>
      <c r="N136" s="67"/>
    </row>
    <row r="137" spans="2:14" s="3" customFormat="1" ht="13.5" customHeight="1">
      <c r="B137" s="35"/>
      <c r="C137" s="40"/>
      <c r="D137" s="14"/>
      <c r="E137" s="79" t="s">
        <v>209</v>
      </c>
      <c r="F137" s="15"/>
      <c r="G137" s="16"/>
      <c r="H137" s="26" t="s">
        <v>210</v>
      </c>
      <c r="I137" s="76"/>
      <c r="J137" s="53">
        <v>9.4</v>
      </c>
      <c r="K137" s="10">
        <f t="shared" si="10"/>
        <v>0</v>
      </c>
      <c r="M137" s="7"/>
      <c r="N137" s="67"/>
    </row>
    <row r="138" spans="2:14" s="3" customFormat="1" ht="13.5" customHeight="1">
      <c r="B138" s="35"/>
      <c r="C138" s="40"/>
      <c r="D138" s="14"/>
      <c r="E138" s="79" t="s">
        <v>211</v>
      </c>
      <c r="F138" s="15"/>
      <c r="G138" s="16"/>
      <c r="H138" s="26" t="s">
        <v>212</v>
      </c>
      <c r="I138" s="76"/>
      <c r="J138" s="53">
        <v>11.78</v>
      </c>
      <c r="K138" s="10">
        <f t="shared" si="10"/>
        <v>0</v>
      </c>
      <c r="M138" s="7"/>
      <c r="N138" s="67"/>
    </row>
    <row r="139" spans="2:14" s="3" customFormat="1" ht="13.5" customHeight="1">
      <c r="B139" s="35"/>
      <c r="C139" s="40"/>
      <c r="D139" s="14"/>
      <c r="E139" s="79" t="s">
        <v>213</v>
      </c>
      <c r="F139" s="15"/>
      <c r="G139" s="16"/>
      <c r="H139" s="26" t="s">
        <v>214</v>
      </c>
      <c r="I139" s="76"/>
      <c r="J139" s="53">
        <v>9.76</v>
      </c>
      <c r="K139" s="10">
        <f t="shared" si="10"/>
        <v>0</v>
      </c>
      <c r="M139" s="7"/>
      <c r="N139" s="67"/>
    </row>
    <row r="140" spans="2:14" s="3" customFormat="1" ht="13.5" customHeight="1">
      <c r="B140" s="35"/>
      <c r="C140" s="40"/>
      <c r="D140" s="14"/>
      <c r="E140" s="79" t="s">
        <v>26</v>
      </c>
      <c r="F140" s="15"/>
      <c r="G140" s="16"/>
      <c r="H140" s="26" t="s">
        <v>215</v>
      </c>
      <c r="I140" s="76"/>
      <c r="J140" s="53">
        <v>5.75</v>
      </c>
      <c r="K140" s="10">
        <f t="shared" si="10"/>
        <v>0</v>
      </c>
      <c r="M140" s="7"/>
      <c r="N140" s="67"/>
    </row>
    <row r="141" spans="2:14" s="3" customFormat="1" ht="13.5" customHeight="1">
      <c r="B141" s="35"/>
      <c r="C141" s="40"/>
      <c r="D141" s="14"/>
      <c r="E141" s="79" t="s">
        <v>28</v>
      </c>
      <c r="F141" s="15"/>
      <c r="G141" s="16"/>
      <c r="H141" s="26" t="s">
        <v>216</v>
      </c>
      <c r="I141" s="76"/>
      <c r="J141" s="53">
        <v>2</v>
      </c>
      <c r="K141" s="10">
        <f t="shared" si="10"/>
        <v>0</v>
      </c>
      <c r="M141" s="7"/>
      <c r="N141" s="67"/>
    </row>
    <row r="142" spans="2:14" s="3" customFormat="1" ht="13.5" customHeight="1">
      <c r="B142" s="35"/>
      <c r="C142" s="40"/>
      <c r="D142" s="14" t="s">
        <v>217</v>
      </c>
      <c r="E142" s="14"/>
      <c r="F142" s="15"/>
      <c r="G142" s="16"/>
      <c r="H142" s="26" t="s">
        <v>218</v>
      </c>
      <c r="I142" s="56" t="s">
        <v>32</v>
      </c>
      <c r="J142" s="53">
        <v>19.55</v>
      </c>
      <c r="K142" s="10">
        <f t="shared" si="10"/>
        <v>0</v>
      </c>
      <c r="M142" s="7"/>
      <c r="N142" s="67"/>
    </row>
    <row r="143" spans="2:14" s="3" customFormat="1" ht="13.5" customHeight="1">
      <c r="B143" s="35"/>
      <c r="C143" s="40"/>
      <c r="D143" s="14" t="s">
        <v>219</v>
      </c>
      <c r="E143" s="14"/>
      <c r="F143" s="15"/>
      <c r="G143" s="16"/>
      <c r="H143" s="26" t="s">
        <v>220</v>
      </c>
      <c r="I143" s="57" t="s">
        <v>14</v>
      </c>
      <c r="J143" s="53">
        <v>7.2</v>
      </c>
      <c r="K143" s="10">
        <f t="shared" si="10"/>
        <v>0</v>
      </c>
      <c r="M143" s="7"/>
      <c r="N143" s="67"/>
    </row>
    <row r="144" spans="2:14" s="3" customFormat="1" ht="13.5" customHeight="1">
      <c r="B144" s="9"/>
      <c r="C144" s="40"/>
      <c r="D144" s="23" t="s">
        <v>35</v>
      </c>
      <c r="E144" s="23"/>
      <c r="F144" s="15"/>
      <c r="G144" s="16"/>
      <c r="H144" s="26"/>
      <c r="I144" s="58"/>
      <c r="J144" s="10">
        <v>0</v>
      </c>
      <c r="K144" s="10">
        <f t="shared" si="10"/>
        <v>0</v>
      </c>
      <c r="M144" s="7"/>
      <c r="N144" s="67"/>
    </row>
    <row r="145" spans="2:14" s="3" customFormat="1" ht="13.5" customHeight="1">
      <c r="B145" s="35"/>
      <c r="C145" s="40"/>
      <c r="D145" s="14" t="s">
        <v>221</v>
      </c>
      <c r="E145" s="14"/>
      <c r="F145" s="15"/>
      <c r="G145" s="16"/>
      <c r="H145" s="26" t="s">
        <v>222</v>
      </c>
      <c r="I145" s="63" t="s">
        <v>38</v>
      </c>
      <c r="J145" s="53">
        <v>156</v>
      </c>
      <c r="K145" s="10">
        <f t="shared" ref="K145:K154" si="11">J145*C145</f>
        <v>0</v>
      </c>
      <c r="M145" s="7"/>
      <c r="N145" s="67"/>
    </row>
    <row r="146" spans="2:14" s="3" customFormat="1" ht="13.5" customHeight="1">
      <c r="B146" s="35"/>
      <c r="C146" s="40"/>
      <c r="D146" s="14" t="s">
        <v>223</v>
      </c>
      <c r="E146" s="14"/>
      <c r="F146" s="15"/>
      <c r="G146" s="16"/>
      <c r="H146" s="26" t="s">
        <v>224</v>
      </c>
      <c r="I146" s="63" t="s">
        <v>38</v>
      </c>
      <c r="J146" s="53">
        <v>166</v>
      </c>
      <c r="K146" s="10">
        <f t="shared" si="11"/>
        <v>0</v>
      </c>
      <c r="M146" s="7"/>
      <c r="N146" s="67"/>
    </row>
    <row r="147" spans="2:14" s="3" customFormat="1" ht="13.5" customHeight="1">
      <c r="B147" s="35"/>
      <c r="C147" s="40"/>
      <c r="D147" s="14" t="s">
        <v>225</v>
      </c>
      <c r="E147" s="14"/>
      <c r="F147" s="15"/>
      <c r="G147" s="16"/>
      <c r="H147" s="26" t="s">
        <v>226</v>
      </c>
      <c r="I147" s="63" t="s">
        <v>38</v>
      </c>
      <c r="J147" s="53">
        <v>257</v>
      </c>
      <c r="K147" s="10">
        <f t="shared" si="11"/>
        <v>0</v>
      </c>
      <c r="M147" s="7"/>
      <c r="N147" s="67"/>
    </row>
    <row r="148" spans="2:14" ht="13.5" customHeight="1">
      <c r="B148" s="35"/>
      <c r="C148" s="40"/>
      <c r="D148" s="14" t="s">
        <v>227</v>
      </c>
      <c r="E148" s="14"/>
      <c r="F148" s="15"/>
      <c r="G148" s="16"/>
      <c r="H148" s="26" t="s">
        <v>228</v>
      </c>
      <c r="I148" s="58"/>
      <c r="J148" s="53">
        <v>20.5</v>
      </c>
      <c r="K148" s="10">
        <f t="shared" si="11"/>
        <v>0</v>
      </c>
      <c r="M148" s="7"/>
      <c r="N148" s="67"/>
    </row>
    <row r="149" spans="2:14" ht="13.5" customHeight="1">
      <c r="B149" s="35"/>
      <c r="C149" s="40"/>
      <c r="D149" s="14" t="s">
        <v>229</v>
      </c>
      <c r="E149" s="14"/>
      <c r="F149" s="15"/>
      <c r="G149" s="16"/>
      <c r="H149" s="26" t="s">
        <v>230</v>
      </c>
      <c r="I149" s="58"/>
      <c r="J149" s="53">
        <v>20.5</v>
      </c>
      <c r="K149" s="10">
        <f t="shared" si="11"/>
        <v>0</v>
      </c>
      <c r="M149" s="7"/>
      <c r="N149" s="67"/>
    </row>
    <row r="150" spans="2:14" ht="13.5" customHeight="1">
      <c r="B150" s="35"/>
      <c r="C150" s="40"/>
      <c r="D150" s="14" t="s">
        <v>231</v>
      </c>
      <c r="E150" s="14"/>
      <c r="F150" s="15"/>
      <c r="G150" s="16"/>
      <c r="H150" s="26" t="s">
        <v>232</v>
      </c>
      <c r="I150" s="58"/>
      <c r="J150" s="53">
        <v>26.2</v>
      </c>
      <c r="K150" s="10">
        <f t="shared" si="11"/>
        <v>0</v>
      </c>
      <c r="M150" s="7"/>
      <c r="N150" s="67"/>
    </row>
    <row r="151" spans="2:14" ht="13.5" customHeight="1">
      <c r="B151" s="35"/>
      <c r="C151" s="40"/>
      <c r="D151" s="14" t="s">
        <v>233</v>
      </c>
      <c r="E151" s="14"/>
      <c r="F151" s="15"/>
      <c r="G151" s="16"/>
      <c r="H151" s="26" t="s">
        <v>234</v>
      </c>
      <c r="I151" s="58"/>
      <c r="J151" s="53">
        <v>21.75</v>
      </c>
      <c r="K151" s="10">
        <f t="shared" si="11"/>
        <v>0</v>
      </c>
      <c r="M151" s="7"/>
      <c r="N151" s="67"/>
    </row>
    <row r="152" spans="2:14" ht="13.5" customHeight="1">
      <c r="B152" s="35"/>
      <c r="C152" s="40"/>
      <c r="D152" s="14" t="s">
        <v>235</v>
      </c>
      <c r="E152" s="14"/>
      <c r="F152" s="15"/>
      <c r="G152" s="16"/>
      <c r="H152" s="26" t="s">
        <v>236</v>
      </c>
      <c r="I152" s="56" t="s">
        <v>32</v>
      </c>
      <c r="J152" s="53">
        <v>16.55</v>
      </c>
      <c r="K152" s="10">
        <f t="shared" si="11"/>
        <v>0</v>
      </c>
      <c r="M152" s="7"/>
      <c r="N152" s="67"/>
    </row>
    <row r="153" spans="2:14" ht="13.5" customHeight="1">
      <c r="B153" s="29"/>
      <c r="C153" s="40"/>
      <c r="D153" s="23" t="s">
        <v>53</v>
      </c>
      <c r="E153" s="23"/>
      <c r="F153" s="15"/>
      <c r="G153" s="16"/>
      <c r="H153" s="26"/>
      <c r="I153" s="58"/>
      <c r="J153" s="53"/>
      <c r="K153" s="10"/>
      <c r="M153" s="7"/>
      <c r="N153" s="67"/>
    </row>
    <row r="154" spans="2:14" ht="13.5" customHeight="1">
      <c r="B154" s="35"/>
      <c r="C154" s="38">
        <f t="shared" ref="C154" si="12">B154</f>
        <v>0</v>
      </c>
      <c r="D154" s="14" t="s">
        <v>56</v>
      </c>
      <c r="E154" s="14"/>
      <c r="F154" s="15"/>
      <c r="G154" s="16"/>
      <c r="H154" s="26" t="s">
        <v>237</v>
      </c>
      <c r="I154" s="58"/>
      <c r="J154" s="53">
        <v>154</v>
      </c>
      <c r="K154" s="10">
        <f t="shared" si="11"/>
        <v>0</v>
      </c>
      <c r="M154" s="7"/>
      <c r="N154" s="67"/>
    </row>
    <row r="155" spans="2:14">
      <c r="D155" s="30" t="s">
        <v>238</v>
      </c>
      <c r="E155" s="30"/>
      <c r="F155" s="31"/>
      <c r="G155" s="32"/>
      <c r="H155" s="84"/>
      <c r="I155" s="33"/>
      <c r="J155" s="33"/>
      <c r="K155" s="34">
        <f>SUM(K11:K154)</f>
        <v>0</v>
      </c>
      <c r="M155" s="7"/>
      <c r="N155" s="67"/>
    </row>
    <row r="156" spans="2:14">
      <c r="E156" s="3"/>
      <c r="F156" s="3"/>
      <c r="G156" s="3"/>
      <c r="H156" s="83"/>
      <c r="I156" s="8"/>
      <c r="J156" s="8"/>
      <c r="K156" s="3"/>
      <c r="M156" s="7"/>
    </row>
    <row r="157" spans="2:14">
      <c r="C157" s="73" t="s">
        <v>239</v>
      </c>
      <c r="E157" s="3"/>
      <c r="F157" s="3"/>
      <c r="G157" s="3"/>
      <c r="H157" s="83"/>
      <c r="K157" s="3"/>
      <c r="M157" s="7"/>
    </row>
    <row r="158" spans="2:14">
      <c r="C158" t="s">
        <v>240</v>
      </c>
      <c r="E158" s="3"/>
      <c r="F158" s="3"/>
      <c r="G158" s="3"/>
      <c r="H158" s="83"/>
      <c r="K158" s="3"/>
      <c r="M158" s="7"/>
    </row>
    <row r="159" spans="2:14">
      <c r="C159" s="74" t="s">
        <v>241</v>
      </c>
      <c r="E159" s="3"/>
      <c r="F159" s="3"/>
      <c r="G159" s="3"/>
      <c r="H159" s="83"/>
      <c r="K159" s="3"/>
      <c r="M159" s="7"/>
    </row>
    <row r="160" spans="2:14">
      <c r="E160" s="3"/>
      <c r="F160" s="3"/>
      <c r="G160" s="3"/>
      <c r="H160" s="83"/>
      <c r="K160" s="3"/>
      <c r="M160" s="7"/>
    </row>
    <row r="161" spans="1:13">
      <c r="C161" s="75" t="s">
        <v>242</v>
      </c>
      <c r="E161" s="3"/>
      <c r="F161" s="3"/>
      <c r="G161" s="3"/>
      <c r="H161" s="83"/>
      <c r="K161" s="3"/>
      <c r="M161" s="7"/>
    </row>
    <row r="162" spans="1:13">
      <c r="F162" s="3"/>
      <c r="G162" s="3"/>
      <c r="H162" s="83"/>
      <c r="I162" s="8"/>
      <c r="J162" s="8"/>
      <c r="K162" s="3"/>
      <c r="M162" s="7"/>
    </row>
    <row r="163" spans="1:13">
      <c r="D163" s="72" t="s">
        <v>14</v>
      </c>
      <c r="E163" s="3" t="s">
        <v>243</v>
      </c>
      <c r="F163" s="3"/>
      <c r="G163" s="3"/>
      <c r="H163" s="83"/>
      <c r="I163" s="8"/>
      <c r="J163" s="8"/>
      <c r="K163" s="3"/>
      <c r="M163" s="7"/>
    </row>
    <row r="164" spans="1:13">
      <c r="D164" s="63" t="s">
        <v>38</v>
      </c>
      <c r="E164" s="3" t="s">
        <v>244</v>
      </c>
      <c r="F164" s="3"/>
      <c r="G164" s="3"/>
      <c r="H164" s="83"/>
      <c r="I164" s="8"/>
      <c r="J164" s="8"/>
      <c r="K164" s="3"/>
      <c r="M164" s="7"/>
    </row>
    <row r="165" spans="1:13">
      <c r="D165" s="56" t="s">
        <v>32</v>
      </c>
      <c r="E165" s="3" t="s">
        <v>245</v>
      </c>
      <c r="F165" s="3"/>
      <c r="G165" s="3"/>
      <c r="H165" s="83"/>
      <c r="I165" s="8"/>
      <c r="J165" s="8"/>
      <c r="K165" s="3"/>
      <c r="M165" s="7"/>
    </row>
    <row r="166" spans="1:13">
      <c r="D166" s="3"/>
      <c r="E166" s="3"/>
      <c r="F166" s="3"/>
      <c r="G166" s="3"/>
      <c r="H166" s="83"/>
      <c r="I166" s="8"/>
      <c r="J166" s="8"/>
      <c r="K166" s="3"/>
      <c r="M166" s="7"/>
    </row>
    <row r="167" spans="1:13" s="7" customFormat="1" ht="18" customHeight="1">
      <c r="A167" s="49"/>
      <c r="B167" s="49"/>
      <c r="C167" s="50" t="s">
        <v>246</v>
      </c>
      <c r="D167" s="50"/>
      <c r="E167" s="51"/>
      <c r="F167" s="51"/>
      <c r="G167" s="51"/>
      <c r="H167" s="51"/>
      <c r="I167" s="51"/>
      <c r="J167" s="51"/>
      <c r="K167" s="49"/>
      <c r="L167" s="7">
        <v>0.9</v>
      </c>
    </row>
    <row r="168" spans="1:13" s="7" customFormat="1" ht="19.5" customHeight="1">
      <c r="C168" s="36"/>
      <c r="D168" s="36"/>
      <c r="E168" s="37"/>
      <c r="F168" s="37"/>
      <c r="G168" s="37"/>
      <c r="H168" s="37"/>
      <c r="I168" s="37"/>
      <c r="J168" s="37"/>
    </row>
    <row r="169" spans="1:13">
      <c r="C169" s="3" t="s">
        <v>247</v>
      </c>
      <c r="D169" s="3"/>
      <c r="E169" s="3"/>
      <c r="F169" s="3"/>
      <c r="G169" s="3"/>
      <c r="H169" s="83"/>
      <c r="I169" s="4"/>
      <c r="J169" s="4"/>
      <c r="K169" s="3"/>
      <c r="M169" s="7"/>
    </row>
    <row r="170" spans="1:13">
      <c r="C170" s="3" t="s">
        <v>248</v>
      </c>
      <c r="D170" s="3"/>
      <c r="E170" s="3"/>
      <c r="F170" s="3"/>
      <c r="G170" s="3"/>
      <c r="H170" s="83"/>
      <c r="I170" s="4"/>
      <c r="J170" s="4"/>
      <c r="K170" s="3"/>
      <c r="M170" s="7"/>
    </row>
    <row r="171" spans="1:13">
      <c r="C171" s="3"/>
      <c r="D171" s="3"/>
      <c r="E171" s="3"/>
      <c r="F171" s="3"/>
      <c r="G171" s="3"/>
      <c r="H171" s="83"/>
      <c r="I171" s="4"/>
      <c r="J171" s="4"/>
      <c r="K171" s="3"/>
      <c r="M171" s="7"/>
    </row>
    <row r="172" spans="1:13">
      <c r="C172" s="3"/>
      <c r="D172" s="3"/>
      <c r="E172" s="3"/>
      <c r="F172" s="3"/>
      <c r="G172" s="3"/>
      <c r="H172" s="83"/>
      <c r="I172" s="4"/>
      <c r="J172" s="4"/>
      <c r="K172" s="3"/>
      <c r="M172" s="7"/>
    </row>
    <row r="173" spans="1:13">
      <c r="C173" s="85" t="s">
        <v>249</v>
      </c>
      <c r="D173" s="85"/>
      <c r="E173" s="85"/>
      <c r="F173" s="85"/>
      <c r="G173" s="85"/>
      <c r="H173" s="85"/>
      <c r="I173" s="85"/>
      <c r="J173" s="85"/>
      <c r="K173" s="85"/>
      <c r="M173" s="7"/>
    </row>
    <row r="174" spans="1:13">
      <c r="F174" s="3"/>
      <c r="G174" s="3"/>
      <c r="H174" s="83"/>
      <c r="I174" s="4"/>
      <c r="J174" s="4"/>
      <c r="K174" s="3"/>
      <c r="M174" s="7"/>
    </row>
    <row r="175" spans="1:13">
      <c r="F175" s="3"/>
      <c r="G175" s="3"/>
      <c r="H175" s="83"/>
      <c r="I175" s="4"/>
      <c r="J175" s="4"/>
      <c r="K175" s="3"/>
      <c r="M175" s="7"/>
    </row>
    <row r="176" spans="1:13">
      <c r="F176" s="3"/>
      <c r="G176" s="3"/>
      <c r="H176" s="83"/>
      <c r="I176" s="4"/>
      <c r="J176" s="4"/>
      <c r="K176" s="3"/>
      <c r="M176" s="7"/>
    </row>
    <row r="177" spans="5:13">
      <c r="E177" s="3"/>
      <c r="F177" s="3"/>
      <c r="G177" s="3"/>
      <c r="H177" s="83"/>
      <c r="I177" s="4"/>
      <c r="J177" s="4"/>
      <c r="K177" s="3"/>
      <c r="M177" s="7"/>
    </row>
    <row r="178" spans="5:13">
      <c r="E178" s="3"/>
      <c r="F178" s="3"/>
      <c r="G178" s="3"/>
      <c r="H178" s="83"/>
      <c r="I178" s="4"/>
      <c r="J178" s="4"/>
      <c r="K178" s="3"/>
      <c r="M178" s="7"/>
    </row>
    <row r="179" spans="5:13">
      <c r="E179" s="3"/>
      <c r="F179" s="3"/>
      <c r="G179" s="3"/>
      <c r="H179" s="83"/>
      <c r="I179" s="4"/>
      <c r="J179" s="4"/>
      <c r="K179" s="3"/>
      <c r="M179" s="7"/>
    </row>
    <row r="180" spans="5:13">
      <c r="E180" s="3"/>
      <c r="F180" s="3"/>
      <c r="G180" s="3"/>
      <c r="H180" s="83"/>
      <c r="I180" s="4"/>
      <c r="J180" s="4"/>
      <c r="K180" s="3"/>
      <c r="M180" s="7"/>
    </row>
    <row r="181" spans="5:13">
      <c r="E181" s="3"/>
      <c r="F181" s="3"/>
      <c r="G181" s="3"/>
      <c r="H181" s="83"/>
      <c r="I181" s="4"/>
      <c r="J181" s="4"/>
      <c r="K181" s="3"/>
      <c r="M181" s="7"/>
    </row>
    <row r="182" spans="5:13">
      <c r="E182" s="3"/>
      <c r="F182" s="3"/>
      <c r="G182" s="3"/>
      <c r="H182" s="83"/>
      <c r="I182" s="4"/>
      <c r="J182" s="4"/>
      <c r="K182" s="3"/>
      <c r="M182" s="7"/>
    </row>
    <row r="183" spans="5:13">
      <c r="E183" s="3"/>
      <c r="F183" s="3"/>
      <c r="G183" s="3"/>
      <c r="H183" s="83"/>
      <c r="I183" s="4"/>
      <c r="J183" s="4"/>
      <c r="K183" s="3"/>
      <c r="M183" s="7"/>
    </row>
    <row r="184" spans="5:13">
      <c r="E184" s="3"/>
      <c r="F184" s="3"/>
      <c r="G184" s="3"/>
      <c r="H184" s="83"/>
      <c r="I184" s="4"/>
      <c r="J184" s="4"/>
      <c r="K184" s="3"/>
    </row>
    <row r="185" spans="5:13">
      <c r="E185" s="3"/>
      <c r="F185" s="3"/>
      <c r="G185" s="3"/>
      <c r="H185" s="83"/>
      <c r="I185" s="4"/>
      <c r="J185" s="4"/>
      <c r="K185" s="3"/>
    </row>
    <row r="186" spans="5:13">
      <c r="E186" s="3"/>
      <c r="F186" s="3"/>
      <c r="G186" s="3"/>
      <c r="H186" s="83"/>
      <c r="I186" s="4"/>
      <c r="J186" s="4"/>
      <c r="K186" s="3"/>
    </row>
    <row r="187" spans="5:13">
      <c r="E187" s="3"/>
      <c r="F187" s="3"/>
      <c r="G187" s="3"/>
      <c r="H187" s="83"/>
      <c r="I187" s="4"/>
      <c r="J187" s="4"/>
      <c r="K187" s="3"/>
    </row>
    <row r="188" spans="5:13">
      <c r="E188" s="3"/>
      <c r="F188" s="3"/>
      <c r="G188" s="3"/>
      <c r="H188" s="83"/>
      <c r="I188" s="4"/>
      <c r="J188" s="4"/>
      <c r="K188" s="3"/>
    </row>
    <row r="189" spans="5:13">
      <c r="E189" s="3"/>
      <c r="F189" s="3"/>
      <c r="G189" s="3"/>
      <c r="H189" s="83"/>
      <c r="I189" s="4"/>
      <c r="J189" s="4"/>
      <c r="K189" s="3"/>
    </row>
    <row r="190" spans="5:13">
      <c r="E190" s="3"/>
      <c r="F190" s="3"/>
      <c r="G190" s="3"/>
      <c r="H190" s="83"/>
      <c r="I190" s="4"/>
      <c r="J190" s="4"/>
      <c r="K190" s="3"/>
    </row>
    <row r="191" spans="5:13">
      <c r="E191" s="3"/>
      <c r="F191" s="3"/>
      <c r="G191" s="3"/>
      <c r="H191" s="83"/>
      <c r="I191" s="4"/>
      <c r="J191" s="4"/>
      <c r="K191" s="3"/>
    </row>
    <row r="192" spans="5:13">
      <c r="E192" s="3"/>
      <c r="F192" s="3"/>
      <c r="G192" s="3"/>
      <c r="H192" s="83"/>
      <c r="I192" s="4"/>
      <c r="J192" s="4"/>
      <c r="K192" s="3"/>
    </row>
    <row r="193" spans="5:11">
      <c r="E193" s="3"/>
      <c r="F193" s="3"/>
      <c r="G193" s="3"/>
      <c r="H193" s="83"/>
      <c r="I193" s="4"/>
      <c r="J193" s="4"/>
      <c r="K193" s="3"/>
    </row>
    <row r="194" spans="5:11">
      <c r="E194" s="3"/>
      <c r="F194" s="3"/>
      <c r="G194" s="3"/>
      <c r="H194" s="83"/>
      <c r="I194" s="4"/>
      <c r="J194" s="4"/>
      <c r="K194" s="3"/>
    </row>
    <row r="195" spans="5:11">
      <c r="E195" s="3"/>
      <c r="F195" s="3"/>
      <c r="G195" s="3"/>
      <c r="H195" s="83"/>
      <c r="I195" s="4"/>
      <c r="J195" s="4"/>
      <c r="K195" s="3"/>
    </row>
    <row r="196" spans="5:11">
      <c r="E196" s="3"/>
      <c r="F196" s="3"/>
      <c r="G196" s="3"/>
      <c r="H196" s="83"/>
      <c r="I196" s="4"/>
      <c r="J196" s="4"/>
      <c r="K196" s="3"/>
    </row>
    <row r="197" spans="5:11">
      <c r="E197" s="3"/>
      <c r="F197" s="3"/>
      <c r="G197" s="3"/>
      <c r="H197" s="83"/>
      <c r="I197" s="4"/>
      <c r="J197" s="4"/>
      <c r="K197" s="3"/>
    </row>
    <row r="198" spans="5:11">
      <c r="E198" s="3"/>
      <c r="F198" s="3"/>
      <c r="G198" s="3"/>
      <c r="H198" s="83"/>
      <c r="I198" s="4"/>
      <c r="J198" s="4"/>
      <c r="K198" s="3"/>
    </row>
    <row r="199" spans="5:11">
      <c r="E199" s="3"/>
      <c r="F199" s="3"/>
      <c r="G199" s="3"/>
      <c r="H199" s="83"/>
      <c r="I199" s="4"/>
      <c r="J199" s="4"/>
      <c r="K199" s="3"/>
    </row>
    <row r="200" spans="5:11">
      <c r="E200" s="3"/>
      <c r="F200" s="3"/>
      <c r="G200" s="3"/>
      <c r="H200" s="83"/>
      <c r="I200" s="4"/>
      <c r="J200" s="4"/>
      <c r="K200" s="3"/>
    </row>
    <row r="201" spans="5:11">
      <c r="E201" s="3"/>
      <c r="F201" s="3"/>
      <c r="G201" s="3"/>
      <c r="H201" s="83"/>
      <c r="I201" s="4"/>
      <c r="J201" s="4"/>
      <c r="K201" s="3"/>
    </row>
    <row r="202" spans="5:11">
      <c r="E202" s="3"/>
      <c r="F202" s="3"/>
      <c r="G202" s="3"/>
      <c r="H202" s="83"/>
      <c r="I202" s="4"/>
      <c r="J202" s="4"/>
      <c r="K202" s="3"/>
    </row>
    <row r="203" spans="5:11">
      <c r="E203" s="3"/>
      <c r="F203" s="3"/>
      <c r="G203" s="3"/>
      <c r="H203" s="83"/>
      <c r="I203" s="4"/>
      <c r="J203" s="4"/>
      <c r="K203" s="3"/>
    </row>
    <row r="204" spans="5:11">
      <c r="E204" s="3"/>
      <c r="F204" s="3"/>
      <c r="G204" s="3"/>
      <c r="H204" s="83"/>
      <c r="I204" s="4"/>
      <c r="J204" s="4"/>
      <c r="K204" s="3"/>
    </row>
    <row r="205" spans="5:11">
      <c r="E205" s="3"/>
      <c r="F205" s="3"/>
      <c r="G205" s="3"/>
      <c r="H205" s="83"/>
      <c r="I205" s="4"/>
      <c r="J205" s="4"/>
      <c r="K205" s="3"/>
    </row>
    <row r="206" spans="5:11">
      <c r="E206" s="3"/>
      <c r="F206" s="3"/>
      <c r="G206" s="3"/>
      <c r="H206" s="83"/>
      <c r="I206" s="4"/>
      <c r="J206" s="4"/>
      <c r="K206" s="3"/>
    </row>
    <row r="207" spans="5:11">
      <c r="E207" s="3"/>
      <c r="F207" s="3"/>
      <c r="G207" s="3"/>
      <c r="H207" s="83"/>
      <c r="I207" s="4"/>
      <c r="J207" s="4"/>
      <c r="K207" s="3"/>
    </row>
    <row r="208" spans="5:11">
      <c r="K208" s="3"/>
    </row>
    <row r="209" spans="11:11">
      <c r="K209" s="3"/>
    </row>
    <row r="210" spans="11:11">
      <c r="K210" s="3"/>
    </row>
    <row r="211" spans="11:11">
      <c r="K211" s="3"/>
    </row>
  </sheetData>
  <sheetProtection algorithmName="SHA-512" hashValue="0o+5zDb/GqW+J1VM8ZGt5mTLjgvMIthKazMlYm523gBahZKL7IrZVpOwaZMLJ2Ucl2eKzin9wkHwTTzqQ4U/pQ==" saltValue="G0zIr7waBYbbCmLghYwO6w==" spinCount="100000" sheet="1" selectLockedCells="1"/>
  <sortState xmlns:xlrd2="http://schemas.microsoft.com/office/spreadsheetml/2017/richdata2" ref="E26:I31">
    <sortCondition ref="E26"/>
  </sortState>
  <mergeCells count="5">
    <mergeCell ref="C173:K173"/>
    <mergeCell ref="E2:I2"/>
    <mergeCell ref="E3:I3"/>
    <mergeCell ref="E5:K5"/>
    <mergeCell ref="C6:K6"/>
  </mergeCells>
  <conditionalFormatting sqref="C12 C154">
    <cfRule type="cellIs" dxfId="1" priority="1" operator="notEqual">
      <formula>B12</formula>
    </cfRule>
  </conditionalFormatting>
  <conditionalFormatting sqref="C13:C153">
    <cfRule type="cellIs" dxfId="0" priority="3" operator="notEqual">
      <formula>B14</formula>
    </cfRule>
  </conditionalFormatting>
  <hyperlinks>
    <hyperlink ref="C159" r:id="rId1" xr:uid="{6C255C24-9880-43F4-AEE4-6F4E7EF87820}"/>
  </hyperlinks>
  <pageMargins left="0.25" right="0.25" top="0.75" bottom="0.75" header="0.3" footer="0.3"/>
  <pageSetup paperSize="9" scale="88" fitToHeight="0" orientation="portrait" r:id="rId2"/>
  <headerFooter>
    <oddFooter>Pagina &amp;P van &amp;N</oddFooter>
  </headerFooter>
  <customProperties>
    <customPr name="_pios_id" r:id="rId3"/>
  </customProperties>
  <drawing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0974581-4bbf-443e-902f-14073e9fb4f6" xsi:nil="true"/>
    <lcf76f155ced4ddcb4097134ff3c332f xmlns="d583d17e-83dc-4b5b-8a75-9f384c16a9c4">
      <Terms xmlns="http://schemas.microsoft.com/office/infopath/2007/PartnerControls"/>
    </lcf76f155ced4ddcb4097134ff3c332f>
    <_Flow_SignoffStatus xmlns="d583d17e-83dc-4b5b-8a75-9f384c16a9c4"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9ECB43B0ABF45C45A0B0F45D426333F6" ma:contentTypeVersion="18" ma:contentTypeDescription="Een nieuw document maken." ma:contentTypeScope="" ma:versionID="4fca12575c8d2626f13c73e51f72314d">
  <xsd:schema xmlns:xsd="http://www.w3.org/2001/XMLSchema" xmlns:xs="http://www.w3.org/2001/XMLSchema" xmlns:p="http://schemas.microsoft.com/office/2006/metadata/properties" xmlns:ns2="3c7739ed-f00a-457a-b3da-c0a79f8e2e74" xmlns:ns3="d583d17e-83dc-4b5b-8a75-9f384c16a9c4" xmlns:ns4="f0974581-4bbf-443e-902f-14073e9fb4f6" targetNamespace="http://schemas.microsoft.com/office/2006/metadata/properties" ma:root="true" ma:fieldsID="73093d240334260d0aefc9cacd914294" ns2:_="" ns3:_="" ns4:_="">
    <xsd:import namespace="3c7739ed-f00a-457a-b3da-c0a79f8e2e74"/>
    <xsd:import namespace="d583d17e-83dc-4b5b-8a75-9f384c16a9c4"/>
    <xsd:import namespace="f0974581-4bbf-443e-902f-14073e9fb4f6"/>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4:TaxCatchAll" minOccurs="0"/>
                <xsd:element ref="ns3:MediaServiceOCR" minOccurs="0"/>
                <xsd:element ref="ns3:MediaServiceLocation" minOccurs="0"/>
                <xsd:element ref="ns3:MediaServiceSearchProperties" minOccurs="0"/>
                <xsd:element ref="ns3:MediaServiceBillingMetadata" minOccurs="0"/>
                <xsd:element ref="ns3: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7739ed-f00a-457a-b3da-c0a79f8e2e74" elementFormDefault="qualified">
    <xsd:import namespace="http://schemas.microsoft.com/office/2006/documentManagement/types"/>
    <xsd:import namespace="http://schemas.microsoft.com/office/infopath/2007/PartnerControls"/>
    <xsd:element name="SharedWithUsers" ma:index="8"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Gedeeld met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83d17e-83dc-4b5b-8a75-9f384c16a9c4"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Afbeeldingtags" ma:readOnly="false" ma:fieldId="{5cf76f15-5ced-4ddc-b409-7134ff3c332f}" ma:taxonomyMulti="true" ma:sspId="4d49524a-21d1-44ef-b988-918b9b433750"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element name="_Flow_SignoffStatus" ma:index="24" nillable="true" ma:displayName="Afmeldingsstatus"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0974581-4bbf-443e-902f-14073e9fb4f6"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da0e7dc1-4f72-4a4a-96c3-e9656f10eeee}" ma:internalName="TaxCatchAll" ma:showField="CatchAllData" ma:web="3c7739ed-f00a-457a-b3da-c0a79f8e2e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444FE4E-C3BB-4045-943E-206508C51E7F}"/>
</file>

<file path=customXml/itemProps2.xml><?xml version="1.0" encoding="utf-8"?>
<ds:datastoreItem xmlns:ds="http://schemas.openxmlformats.org/officeDocument/2006/customXml" ds:itemID="{691A6988-F3FD-4753-9424-2A79E0D636EA}"/>
</file>

<file path=customXml/itemProps3.xml><?xml version="1.0" encoding="utf-8"?>
<ds:datastoreItem xmlns:ds="http://schemas.openxmlformats.org/officeDocument/2006/customXml" ds:itemID="{CA8C8BA8-D42D-405E-948C-6C4D49BE1F4F}"/>
</file>

<file path=docProps/app.xml><?xml version="1.0" encoding="utf-8"?>
<Properties xmlns="http://schemas.openxmlformats.org/officeDocument/2006/extended-properties" xmlns:vt="http://schemas.openxmlformats.org/officeDocument/2006/docPropsVTypes">
  <Application>Microsoft Excel Online</Application>
  <Manager/>
  <Company>Uitgeverij VAN IN</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anne</dc:creator>
  <cp:keywords/>
  <dc:description/>
  <cp:lastModifiedBy/>
  <cp:revision/>
  <dcterms:created xsi:type="dcterms:W3CDTF">2012-09-21T08:01:31Z</dcterms:created>
  <dcterms:modified xsi:type="dcterms:W3CDTF">2026-03-11T07:23:43Z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0x0101009ECB43B0ABF45C45A0B0F45D426333F6</vt:lpwstr>
  </property>
  <property fmtid="{D5CDD505-2E9C-101B-9397-08002B2CF9AE}" pid="3" name="MediaServiceImageTags">
    <vt:lpwstr/>
  </property>
</Properties>
</file>