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05"/>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NOG NIET GEBRUIKEN (nieuw)/Prijslijsten definitief met Magic Box 2026/"/>
    </mc:Choice>
  </mc:AlternateContent>
  <xr:revisionPtr revIDLastSave="0" documentId="8_{A814BCD1-29A9-4FBE-9464-121D3E6D3C90}" xr6:coauthVersionLast="47" xr6:coauthVersionMax="47" xr10:uidLastSave="{00000000-0000-0000-0000-000000000000}"/>
  <workbookProtection workbookPassword="928A" lockStructure="1"/>
  <bookViews>
    <workbookView xWindow="-120" yWindow="-120" windowWidth="29040" windowHeight="17520" xr2:uid="{00000000-000D-0000-FFFF-FFFF00000000}"/>
  </bookViews>
  <sheets>
    <sheet name="Tuin van Heden.nu"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8" i="1" l="1"/>
  <c r="K48" i="1" s="1"/>
  <c r="B98" i="1"/>
  <c r="B87" i="1"/>
  <c r="B88" i="1"/>
  <c r="B76" i="1"/>
  <c r="B65" i="1"/>
  <c r="B54" i="1"/>
  <c r="B41" i="1"/>
  <c r="B93" i="1"/>
  <c r="B82" i="1"/>
  <c r="B71" i="1"/>
  <c r="C71" i="1" s="1"/>
  <c r="C93" i="1" l="1"/>
  <c r="K93" i="1" s="1"/>
  <c r="C82" i="1"/>
  <c r="K82" i="1" s="1"/>
  <c r="K71" i="1"/>
  <c r="B60" i="1" l="1"/>
  <c r="C60" i="1" s="1"/>
  <c r="B47" i="1"/>
  <c r="C35" i="1"/>
  <c r="K35" i="1" s="1"/>
  <c r="B34" i="1"/>
  <c r="K63" i="1"/>
  <c r="K74" i="1"/>
  <c r="K85" i="1"/>
  <c r="K96" i="1"/>
  <c r="K62" i="1"/>
  <c r="K73" i="1"/>
  <c r="K84" i="1"/>
  <c r="K95" i="1"/>
  <c r="K52" i="1"/>
  <c r="K39" i="1"/>
  <c r="K38" i="1"/>
  <c r="K37" i="1"/>
  <c r="C47" i="1" l="1"/>
  <c r="K47" i="1" s="1"/>
  <c r="K60" i="1"/>
  <c r="C34" i="1"/>
  <c r="K34" i="1" s="1"/>
  <c r="K51" i="1"/>
  <c r="C65" i="1" l="1"/>
  <c r="B66" i="1"/>
  <c r="C66" i="1" s="1"/>
  <c r="C76" i="1"/>
  <c r="B77" i="1"/>
  <c r="C77" i="1" s="1"/>
  <c r="C87" i="1"/>
  <c r="C88" i="1"/>
  <c r="C98" i="1"/>
  <c r="B99" i="1"/>
  <c r="C99" i="1" s="1"/>
  <c r="B103" i="1"/>
  <c r="C103" i="1" s="1"/>
  <c r="B101" i="1"/>
  <c r="C101" i="1" s="1"/>
  <c r="B90" i="1"/>
  <c r="C90" i="1" s="1"/>
  <c r="B79" i="1"/>
  <c r="C79" i="1" s="1"/>
  <c r="B68" i="1"/>
  <c r="C68" i="1" s="1"/>
  <c r="B57" i="1"/>
  <c r="C57" i="1" s="1"/>
  <c r="B44" i="1"/>
  <c r="C44" i="1" s="1"/>
  <c r="K44" i="1" s="1"/>
  <c r="K103" i="1" l="1"/>
  <c r="K101" i="1"/>
  <c r="K90" i="1"/>
  <c r="K79" i="1"/>
  <c r="K98" i="1" l="1"/>
  <c r="K99" i="1"/>
  <c r="K87" i="1"/>
  <c r="K88" i="1"/>
  <c r="K76" i="1"/>
  <c r="K77" i="1"/>
  <c r="K65" i="1"/>
  <c r="K66" i="1"/>
  <c r="K68" i="1"/>
  <c r="K57" i="1"/>
  <c r="B55" i="1"/>
  <c r="B42" i="1"/>
  <c r="C41" i="1"/>
  <c r="C55" i="1" l="1"/>
  <c r="K55" i="1" s="1"/>
  <c r="C54" i="1"/>
  <c r="K54" i="1" s="1"/>
  <c r="C42" i="1"/>
  <c r="K42" i="1" s="1"/>
  <c r="K50" i="1"/>
  <c r="K105" i="1" s="1"/>
  <c r="K41" i="1"/>
  <c r="K104" i="1" l="1"/>
</calcChain>
</file>

<file path=xl/sharedStrings.xml><?xml version="1.0" encoding="utf-8"?>
<sst xmlns="http://schemas.openxmlformats.org/spreadsheetml/2006/main" count="193" uniqueCount="133">
  <si>
    <t>PRIJSLIJST 2026</t>
  </si>
  <si>
    <t xml:space="preserve"> Dit is een prijslijst en geen bestelformulier. Bestellen kan via de webshop.www.vanin.be</t>
  </si>
  <si>
    <t>Gegevens school:</t>
  </si>
  <si>
    <t>Opmerking: Voor ieder leerjaar is een compleet pakket met al het leerlingenmateriaal beschikbaar, inclusief de Bingellicentie. Je kan alle onderdelen inclusief de Bingellicenties ook afzonderlijk bestellen. De Bingellicentie moet op leerlingenaantal besteld worden.</t>
  </si>
  <si>
    <t>STAP 1: Geef aan voor hoeveel leerlingen en klassen uw school wilt bestellen</t>
  </si>
  <si>
    <r>
      <t>Mijn school heeft per leerjaar het volgende aantal LEERLINGEN</t>
    </r>
    <r>
      <rPr>
        <b/>
        <sz val="8"/>
        <rFont val="Calibri"/>
        <family val="2"/>
        <scheme val="minor"/>
      </rPr>
      <t xml:space="preserve"> (alleen voor de leerjaren waarvoor uw school wenst te bestellen)</t>
    </r>
    <r>
      <rPr>
        <b/>
        <sz val="12"/>
        <rFont val="Calibri"/>
        <family val="2"/>
        <scheme val="minor"/>
      </rPr>
      <t>.</t>
    </r>
  </si>
  <si>
    <r>
      <t xml:space="preserve">Mijn school heeft per leerjaar het volgende aantal KLASSEN </t>
    </r>
    <r>
      <rPr>
        <b/>
        <sz val="8"/>
        <rFont val="Calibri"/>
        <family val="2"/>
        <scheme val="minor"/>
      </rPr>
      <t>(alleen voor de leerjaren waarvoor uw school wenst te bestellen)</t>
    </r>
    <r>
      <rPr>
        <b/>
        <sz val="12"/>
        <rFont val="Calibri"/>
        <family val="2"/>
        <scheme val="minor"/>
      </rPr>
      <t>.</t>
    </r>
  </si>
  <si>
    <t xml:space="preserve"> - leerjaar 1:</t>
  </si>
  <si>
    <t xml:space="preserve"> - leerjaar 2:</t>
  </si>
  <si>
    <t xml:space="preserve"> - leerjaar 3:</t>
  </si>
  <si>
    <t xml:space="preserve"> - leerjaar 4:</t>
  </si>
  <si>
    <t xml:space="preserve"> - leerjaar 5:</t>
  </si>
  <si>
    <t xml:space="preserve"> - leerjaar 6:</t>
  </si>
  <si>
    <t>STAP 2: FACULTATIEF: Duid aan wat u NIET wilt bestellen (meer informatie over de materialen: www.tuinvanheden.nu/je-leerjaar)</t>
  </si>
  <si>
    <r>
      <t>Mijn school wenst GEEN facultatief materiaal te bestellen voor de volgende leerjaren</t>
    </r>
    <r>
      <rPr>
        <b/>
        <sz val="8"/>
        <rFont val="Calibri"/>
        <family val="2"/>
        <scheme val="minor"/>
      </rPr>
      <t xml:space="preserve"> (=</t>
    </r>
    <r>
      <rPr>
        <b/>
        <i/>
        <sz val="8"/>
        <rFont val="Calibri"/>
        <family val="2"/>
        <scheme val="minor"/>
      </rPr>
      <t xml:space="preserve"> Prentenset voor leerjaar 1 t.e.m. 6 en Bijbel bij leerjaar 6)</t>
    </r>
  </si>
  <si>
    <r>
      <t xml:space="preserve">Mijn school wenst GEEN materialen te bestellen die ook in de betalende Bingel-pakketten zitten </t>
    </r>
    <r>
      <rPr>
        <b/>
        <sz val="8"/>
        <rFont val="Calibri"/>
        <family val="2"/>
        <scheme val="minor"/>
      </rPr>
      <t>(=handleidingen, cd's en dvd's)</t>
    </r>
  </si>
  <si>
    <r>
      <t>STAP 3 De totale prijs wordt automatisch berekend. Breng manueel wijzigingen aan indien gewenst</t>
    </r>
    <r>
      <rPr>
        <b/>
        <sz val="8"/>
        <color theme="0"/>
        <rFont val="Calibri"/>
        <family val="2"/>
        <scheme val="minor"/>
      </rPr>
      <t xml:space="preserve"> </t>
    </r>
    <r>
      <rPr>
        <b/>
        <sz val="9"/>
        <color theme="0"/>
        <rFont val="Calibri"/>
        <family val="2"/>
        <scheme val="minor"/>
      </rPr>
      <t>(let op: indien u de variant van het leerwerkboek wilt bestellen moet u dit manueel aanduiden).</t>
    </r>
  </si>
  <si>
    <t>Aantal</t>
  </si>
  <si>
    <t>Titel</t>
  </si>
  <si>
    <t>Bestelnummer</t>
  </si>
  <si>
    <t>Prijs in euro</t>
  </si>
  <si>
    <t>Totale prijs in euro</t>
  </si>
  <si>
    <t>LEERJAAR 1</t>
  </si>
  <si>
    <t>Leerlingenmateriaal</t>
  </si>
  <si>
    <t>Tuin van Heden.nu 1 - standaardpakket: leerwerkboek + Bingel Plus</t>
  </si>
  <si>
    <t>978-94-651-4118-3</t>
  </si>
  <si>
    <t>∞</t>
  </si>
  <si>
    <t>Tuin van Heden.nu 1 - variantpakket: leerwerkboek variant + Bingel Plus</t>
  </si>
  <si>
    <t>978-94-651-4119-0</t>
  </si>
  <si>
    <t xml:space="preserve">Indien je geen pakket bestelt, kan je de verschillende onderdelen van het pakket ook afzonderlijk bestellen </t>
  </si>
  <si>
    <t>Tuin van Heden.nu 1 - Leerwerkboek</t>
  </si>
  <si>
    <t>978-90-306-6416-1</t>
  </si>
  <si>
    <t>Tuin van Heden.nu 1 - Leerwerkboek (variant eerste communie)</t>
  </si>
  <si>
    <t>978-90-306-6855-8</t>
  </si>
  <si>
    <t>Tuin van Heden.nu 1 - Bingel Plus</t>
  </si>
  <si>
    <t>978-90-306-7633-1</t>
  </si>
  <si>
    <t>Leerkrachtenmateriaal</t>
  </si>
  <si>
    <t>Tuin van Heden.nu 1 - Handleiding</t>
  </si>
  <si>
    <t>978-90-306-6415-4</t>
  </si>
  <si>
    <t>B</t>
  </si>
  <si>
    <t>Tuin van Heden.nu 1 - Correctiesleutel</t>
  </si>
  <si>
    <t>978-90-306-6417-8</t>
  </si>
  <si>
    <t>Klasmateriaal</t>
  </si>
  <si>
    <t>Tuin van Heden.nu 1 - Prentenset</t>
  </si>
  <si>
    <t>978-90-306-6412-3</t>
  </si>
  <si>
    <t>±</t>
  </si>
  <si>
    <t>LEERJAAR 2</t>
  </si>
  <si>
    <t>Tuin van Heden.nu 2 - standaardpakket: leerwerkboek + Bingel Plus</t>
  </si>
  <si>
    <t>978-94-651-4120-6</t>
  </si>
  <si>
    <t>Tuin van Heden.nu 2 - variantpakket: leerwerkboek variant + Bingel Plus</t>
  </si>
  <si>
    <t>978-94-651-4121-3</t>
  </si>
  <si>
    <t>Tuin van Heden.nu 2 - Leerwerkboek</t>
  </si>
  <si>
    <t>978-90-306-6433-8</t>
  </si>
  <si>
    <t>Tuin van Heden.nu 2 - Leerwerkboek (variant eerste communie)</t>
  </si>
  <si>
    <t>978-90-306-6856-5</t>
  </si>
  <si>
    <t>Tuin van Heden.nu 2 - Bingel Plus</t>
  </si>
  <si>
    <t>978-90-306-7634-8</t>
  </si>
  <si>
    <t>Tuin van Heden.nu 2 - Handleiding</t>
  </si>
  <si>
    <t>978-90-306-6432-1</t>
  </si>
  <si>
    <t>Tuin van Heden.nu 2 - Correctiesleutel</t>
  </si>
  <si>
    <t>978-90-306-6434-5</t>
  </si>
  <si>
    <t>Tuin van Heden.nu 2 - Prentenset</t>
  </si>
  <si>
    <t>978-90-306-6429-1</t>
  </si>
  <si>
    <t>LEERJAAR 3</t>
  </si>
  <si>
    <t>Tuin van Heden.nu 3 - standaardpakket: leerwerkboek + Bingel Plus</t>
  </si>
  <si>
    <t>978-94-651-4122-0</t>
  </si>
  <si>
    <t>Tuin van Heden.nu 3 - Leerwerkboek</t>
  </si>
  <si>
    <t>978-90-306-7400-9</t>
  </si>
  <si>
    <t>Tuin van Heden.nu 3 - Bingel Plus</t>
  </si>
  <si>
    <t>978-90-306-7635-5</t>
  </si>
  <si>
    <t>Tuin van Heden.nu 3 - Handleiding</t>
  </si>
  <si>
    <t>978-90-306-6439-0</t>
  </si>
  <si>
    <t>Tuin van Heden.nu 3 - Correctiesleutel</t>
  </si>
  <si>
    <t>978-90-306-6441-3</t>
  </si>
  <si>
    <t>Tuin van Heden.nu 3 - Prentenset</t>
  </si>
  <si>
    <t>978-90-306-6436-9</t>
  </si>
  <si>
    <t>LEERJAAR 4</t>
  </si>
  <si>
    <t>Tuin van Heden.nu 4 - standaardpakket: leerwerkboek + Bingel Plus</t>
  </si>
  <si>
    <t>978-94-651-4123-7</t>
  </si>
  <si>
    <t xml:space="preserve"> </t>
  </si>
  <si>
    <t>Tuin van Heden.nu 4 - Leerwerkboek</t>
  </si>
  <si>
    <t>978-90-306-6447-5</t>
  </si>
  <si>
    <t>Tuin van Heden.nu 4 - Bingel Plus</t>
  </si>
  <si>
    <t>978-90-306-7636-2</t>
  </si>
  <si>
    <t>Tuin van Heden.nu 4 - Handleiding</t>
  </si>
  <si>
    <t>978-90-306-6446-8</t>
  </si>
  <si>
    <t>Tuin van Heden.nu 4 - Correctiesleutel</t>
  </si>
  <si>
    <t>978-90-306-6448-2</t>
  </si>
  <si>
    <t>Tuin van Heden.nu 4 - Prentenset</t>
  </si>
  <si>
    <t>978-90-306-6443-7</t>
  </si>
  <si>
    <t>LEERJAAR 5</t>
  </si>
  <si>
    <t>Tuin van Heden.nu 5 - standaardpakket: leerwerkboek + Bingel Plus</t>
  </si>
  <si>
    <t>978-94-651-4124-4</t>
  </si>
  <si>
    <t>Tuin van Heden.nu 5 - Leerwerkboek</t>
  </si>
  <si>
    <t>978-90-306-6454-3</t>
  </si>
  <si>
    <t>Tuin van Heden.nu 5 - Bingel Plus</t>
  </si>
  <si>
    <t>978-90-306-7637-9</t>
  </si>
  <si>
    <t>Tuin van Heden.nu 5 - Handleiding</t>
  </si>
  <si>
    <t>978-90-306-6453-6</t>
  </si>
  <si>
    <t>Tuin van Heden.nu 5 - Correctiesleutel</t>
  </si>
  <si>
    <t>978-90-306-6455-0</t>
  </si>
  <si>
    <t>Tuin van Heden.nu 5 - Prentenset</t>
  </si>
  <si>
    <t>978-90-306-6450-5</t>
  </si>
  <si>
    <t>LEERJAAR 6</t>
  </si>
  <si>
    <t>Tuin van Heden.nu 6 - standaardpakket: leerwerkboek + Bingel Plus</t>
  </si>
  <si>
    <t>978-94-651-4125-1</t>
  </si>
  <si>
    <t>Tuin van Heden.nu 6 - Leerwerkboek</t>
  </si>
  <si>
    <t>978-90-306-6461-1</t>
  </si>
  <si>
    <t>Tuin van Heden.nu 6 - Bingel Plus</t>
  </si>
  <si>
    <t>978-90-306-7638-6</t>
  </si>
  <si>
    <t>Tuin van Heden.nu 6 - Handleiding</t>
  </si>
  <si>
    <t>978-90-306-6460-4</t>
  </si>
  <si>
    <t>Tuin van Heden.nu 6 - Correctiesleutel</t>
  </si>
  <si>
    <t>978-90-306-6462-8</t>
  </si>
  <si>
    <t>Tuin van Heden.nu 6 - Prentenset</t>
  </si>
  <si>
    <t>978-90-306-6457-4</t>
  </si>
  <si>
    <t xml:space="preserve">ALGEMEEN </t>
  </si>
  <si>
    <t>Hosanna ! Bijbelverhalen bij Tuin van Heden.nu</t>
  </si>
  <si>
    <t>978-90-306-6784-1</t>
  </si>
  <si>
    <t>TOTALE PRIJS</t>
  </si>
  <si>
    <t xml:space="preserve">   -&gt; JAARLIJKSE PRIJS (obv prijzen 2026)</t>
  </si>
  <si>
    <t>Digitale ondersteuning bij tuinvanheden.nu via Bingel</t>
  </si>
  <si>
    <t>Meer informatie over de Bingel-licenties vind je op:</t>
  </si>
  <si>
    <t>www.vanin.be/bingel/licenties</t>
  </si>
  <si>
    <t>Bij de aankoop van een standaardpakket of aparte licentie, wordt de Bingel-licentie automatisch voor de school opengezet.</t>
  </si>
  <si>
    <t>volledig leerlingenpakket jaarlijks te bestellen</t>
  </si>
  <si>
    <t>jaarlijks opnieuw bestellen</t>
  </si>
  <si>
    <t>mag je bestellen maar zit ook in Bingel Max</t>
  </si>
  <si>
    <t>facultatief</t>
  </si>
  <si>
    <t>STAP 4: bestellen doe je via de webshop www.school.vanin.be, de licenties beheer je in Bingel (dit is een prijslijst en geen bestelformulier).</t>
  </si>
  <si>
    <t xml:space="preserve">   Prijzen zijn geldig tot 31 december 2026 en zijn inclusief BTW en exclusief administratie- en portkosten.</t>
  </si>
  <si>
    <t xml:space="preserve">   De materialen worden gefactureerd aan de catalogusprijs geldig op facturatiedatum.</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</si>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</sst>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quot;€&quot;\ #,##0.00"/>
  </numFmts>
  <fonts count="34">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b/>
      <i/>
      <sz val="8"/>
      <name val="Calibri"/>
      <family val="2"/>
      <scheme val="minor"/>
    </font>
    <font>
      <b/>
      <sz val="9"/>
      <color theme="0"/>
      <name val="Calibri"/>
      <family val="2"/>
      <scheme val="minor"/>
    </font>
    <font>
      <b/>
      <sz val="8"/>
      <color theme="0"/>
      <name val="Calibri"/>
      <family val="2"/>
      <scheme val="minor"/>
    </font>
    <font>
      <sz val="10"/>
      <color theme="0"/>
      <name val="Calibri"/>
      <family val="2"/>
      <scheme val="minor"/>
    </font>
    <font>
      <sz val="11"/>
      <name val="Calibri"/>
      <family val="2"/>
      <scheme val="minor"/>
    </font>
    <font>
      <u/>
      <sz val="11"/>
      <color theme="10"/>
      <name val="Calibri"/>
      <family val="2"/>
      <scheme val="minor"/>
    </font>
    <font>
      <sz val="11"/>
      <color rgb="FF000000"/>
      <name val="Calibri"/>
      <family val="2"/>
      <scheme val="minor"/>
    </font>
    <font>
      <b/>
      <sz val="11"/>
      <color rgb="FF000000"/>
      <name val="Calibri"/>
      <family val="2"/>
      <scheme val="minor"/>
    </font>
    <font>
      <sz val="10"/>
      <color rgb="FF000000"/>
      <name val="Calibri"/>
      <family val="2"/>
      <scheme val="minor"/>
    </font>
    <font>
      <u/>
      <sz val="11"/>
      <color rgb="FF0000FF"/>
      <name val="Calibri"/>
      <family val="2"/>
      <scheme val="minor"/>
    </font>
    <font>
      <i/>
      <sz val="10"/>
      <color theme="1"/>
      <name val="Calibri"/>
      <family val="2"/>
      <scheme val="minor"/>
    </font>
    <font>
      <i/>
      <sz val="10"/>
      <name val="Calibri"/>
      <family val="2"/>
      <scheme val="minor"/>
    </font>
    <font>
      <b/>
      <sz val="12"/>
      <color rgb="FF000000"/>
      <name val="Calibri"/>
      <family val="2"/>
      <scheme val="minor"/>
    </font>
    <font>
      <b/>
      <sz val="20"/>
      <color rgb="FF000000"/>
      <name val="Calibri"/>
      <family val="2"/>
      <scheme val="minor"/>
    </font>
    <font>
      <b/>
      <sz val="20"/>
      <name val="Calibri"/>
      <family val="2"/>
      <scheme val="minor"/>
    </font>
    <font>
      <b/>
      <sz val="11"/>
      <name val="Calibri"/>
      <family val="2"/>
      <scheme val="minor"/>
    </font>
    <font>
      <b/>
      <sz val="10"/>
      <color rgb="FF000000"/>
      <name val="Calibri"/>
      <family val="2"/>
      <scheme val="minor"/>
    </font>
  </fonts>
  <fills count="16">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theme="0" tint="-0.499984740745262"/>
        <bgColor indexed="64"/>
      </patternFill>
    </fill>
    <fill>
      <patternFill patternType="solid">
        <fgColor rgb="FF92D050"/>
        <bgColor indexed="64"/>
      </patternFill>
    </fill>
    <fill>
      <patternFill patternType="solid">
        <fgColor rgb="FFC00000"/>
        <bgColor indexed="64"/>
      </patternFill>
    </fill>
    <fill>
      <patternFill patternType="solid">
        <fgColor theme="6"/>
        <bgColor indexed="64"/>
      </patternFill>
    </fill>
    <fill>
      <patternFill patternType="solid">
        <fgColor rgb="FFB1A0C7"/>
        <bgColor rgb="FF000000"/>
      </patternFill>
    </fill>
    <fill>
      <patternFill patternType="solid">
        <fgColor rgb="FF00B0F0"/>
        <bgColor rgb="FF000000"/>
      </patternFill>
    </fill>
    <fill>
      <patternFill patternType="solid">
        <fgColor rgb="FFC00000"/>
        <bgColor rgb="FF000000"/>
      </patternFill>
    </fill>
    <fill>
      <patternFill patternType="solid">
        <fgColor rgb="FF92D050"/>
        <bgColor rgb="FF000000"/>
      </patternFill>
    </fill>
    <fill>
      <patternFill patternType="solid">
        <fgColor rgb="FFF2F2F2"/>
        <bgColor rgb="FF000000"/>
      </patternFill>
    </fill>
    <fill>
      <patternFill patternType="solid">
        <fgColor rgb="FFF2DCDB"/>
        <bgColor rgb="FF000000"/>
      </patternFill>
    </fill>
  </fills>
  <borders count="15">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s>
  <cellStyleXfs count="5">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22" fillId="0" borderId="0" applyNumberFormat="0" applyFill="0" applyBorder="0" applyAlignment="0" applyProtection="0"/>
  </cellStyleXfs>
  <cellXfs count="140">
    <xf numFmtId="0" fontId="0" fillId="0" borderId="0" xfId="0"/>
    <xf numFmtId="4" fontId="0" fillId="0" borderId="0" xfId="0" applyNumberFormat="1" applyAlignment="1">
      <alignment horizontal="right"/>
    </xf>
    <xf numFmtId="0" fontId="4" fillId="0" borderId="0" xfId="0" applyFont="1"/>
    <xf numFmtId="4" fontId="4" fillId="0" borderId="0" xfId="0" applyNumberFormat="1" applyFont="1" applyAlignment="1">
      <alignment horizontal="right"/>
    </xf>
    <xf numFmtId="0" fontId="6" fillId="0" borderId="0" xfId="0" applyFont="1"/>
    <xf numFmtId="0" fontId="7" fillId="0" borderId="0" xfId="0" applyFont="1" applyAlignment="1">
      <alignment horizontal="center"/>
    </xf>
    <xf numFmtId="0" fontId="0" fillId="3" borderId="0" xfId="0" applyFill="1"/>
    <xf numFmtId="0" fontId="10" fillId="0" borderId="0" xfId="0" applyFont="1"/>
    <xf numFmtId="0" fontId="11" fillId="6" borderId="0" xfId="0" applyFont="1" applyFill="1" applyAlignment="1">
      <alignment horizontal="left" wrapText="1"/>
    </xf>
    <xf numFmtId="0" fontId="13" fillId="0" borderId="0" xfId="0" applyFont="1"/>
    <xf numFmtId="2" fontId="4" fillId="0" borderId="0" xfId="0" applyNumberFormat="1" applyFont="1"/>
    <xf numFmtId="0" fontId="0" fillId="4" borderId="0" xfId="0" applyFill="1"/>
    <xf numFmtId="1" fontId="8" fillId="4" borderId="0" xfId="0" applyNumberFormat="1" applyFont="1" applyFill="1" applyAlignment="1">
      <alignment horizontal="left"/>
    </xf>
    <xf numFmtId="0" fontId="4" fillId="0" borderId="2" xfId="0" applyFont="1" applyBorder="1"/>
    <xf numFmtId="2" fontId="4" fillId="0" borderId="2" xfId="0" applyNumberFormat="1" applyFont="1" applyBorder="1"/>
    <xf numFmtId="4" fontId="4" fillId="0" borderId="7" xfId="0" applyNumberFormat="1" applyFont="1" applyBorder="1" applyAlignment="1">
      <alignment horizontal="right"/>
    </xf>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4" fontId="3" fillId="3" borderId="6" xfId="0" applyNumberFormat="1" applyFont="1" applyFill="1" applyBorder="1" applyAlignment="1">
      <alignment horizontal="right"/>
    </xf>
    <xf numFmtId="2" fontId="4" fillId="0" borderId="7" xfId="0" applyNumberFormat="1" applyFont="1" applyBorder="1" applyAlignment="1">
      <alignment horizontal="right"/>
    </xf>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3" fillId="3" borderId="6" xfId="0" applyFont="1" applyFill="1" applyBorder="1" applyAlignment="1">
      <alignment horizontal="center"/>
    </xf>
    <xf numFmtId="0" fontId="5" fillId="3" borderId="4" xfId="0" applyFont="1" applyFill="1" applyBorder="1"/>
    <xf numFmtId="0" fontId="5" fillId="0" borderId="6" xfId="0" applyFont="1" applyBorder="1"/>
    <xf numFmtId="0" fontId="5" fillId="3" borderId="5" xfId="0" applyFont="1" applyFill="1" applyBorder="1"/>
    <xf numFmtId="0" fontId="5" fillId="0" borderId="0" xfId="0" applyFont="1"/>
    <xf numFmtId="2" fontId="5" fillId="0" borderId="0" xfId="0" applyNumberFormat="1" applyFont="1"/>
    <xf numFmtId="1" fontId="4" fillId="0" borderId="2" xfId="0" applyNumberFormat="1" applyFont="1" applyBorder="1"/>
    <xf numFmtId="0" fontId="12" fillId="0" borderId="0" xfId="0" applyFont="1"/>
    <xf numFmtId="0" fontId="14" fillId="0" borderId="0" xfId="0" applyFont="1" applyAlignment="1">
      <alignment horizontal="center"/>
    </xf>
    <xf numFmtId="0" fontId="3" fillId="0" borderId="2" xfId="2" applyNumberFormat="1" applyFont="1" applyFill="1" applyBorder="1" applyProtection="1">
      <alignment horizontal="left" vertical="center" indent="1"/>
      <protection locked="0"/>
    </xf>
    <xf numFmtId="0" fontId="13" fillId="9" borderId="0" xfId="0" applyFont="1" applyFill="1"/>
    <xf numFmtId="0" fontId="12" fillId="9" borderId="0" xfId="0" applyFont="1" applyFill="1"/>
    <xf numFmtId="0" fontId="14" fillId="9" borderId="0" xfId="0" applyFont="1" applyFill="1" applyAlignment="1">
      <alignment horizontal="center"/>
    </xf>
    <xf numFmtId="1" fontId="3" fillId="3" borderId="0" xfId="2" applyNumberFormat="1" applyFont="1" applyFill="1" applyBorder="1" applyAlignment="1" applyProtection="1">
      <alignment horizontal="right" vertical="center" indent="1"/>
      <protection locked="0"/>
    </xf>
    <xf numFmtId="0" fontId="0" fillId="3" borderId="0" xfId="0" applyFill="1" applyProtection="1">
      <protection locked="0"/>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right" vertical="center" wrapText="1"/>
    </xf>
    <xf numFmtId="0" fontId="8" fillId="0" borderId="0" xfId="0" applyFont="1" applyAlignment="1">
      <alignment horizontal="right"/>
    </xf>
    <xf numFmtId="2" fontId="20" fillId="8" borderId="2" xfId="0" applyNumberFormat="1" applyFont="1" applyFill="1" applyBorder="1" applyAlignment="1">
      <alignment horizontal="center"/>
    </xf>
    <xf numFmtId="0" fontId="0" fillId="7" borderId="2" xfId="0" applyFill="1" applyBorder="1" applyAlignment="1">
      <alignment horizontal="center"/>
    </xf>
    <xf numFmtId="0" fontId="23" fillId="0" borderId="0" xfId="0" applyFont="1"/>
    <xf numFmtId="0" fontId="25" fillId="0" borderId="0" xfId="0" applyFont="1"/>
    <xf numFmtId="0" fontId="21" fillId="0" borderId="0" xfId="0" applyFont="1"/>
    <xf numFmtId="1" fontId="3" fillId="0" borderId="4" xfId="0" applyNumberFormat="1" applyFont="1" applyBorder="1"/>
    <xf numFmtId="0" fontId="27" fillId="0" borderId="5" xfId="0" applyFont="1" applyBorder="1"/>
    <xf numFmtId="0" fontId="3" fillId="0" borderId="11" xfId="0" applyFont="1" applyBorder="1"/>
    <xf numFmtId="0" fontId="3" fillId="0" borderId="12" xfId="0" applyFont="1" applyBorder="1"/>
    <xf numFmtId="0" fontId="3" fillId="0" borderId="0" xfId="0" applyFont="1" applyAlignment="1">
      <alignment horizontal="center" vertical="center"/>
    </xf>
    <xf numFmtId="0" fontId="23" fillId="0" borderId="0" xfId="0" applyFont="1" applyAlignment="1">
      <alignment horizontal="center" vertical="center"/>
    </xf>
    <xf numFmtId="2" fontId="3" fillId="0" borderId="0" xfId="0" applyNumberFormat="1" applyFont="1"/>
    <xf numFmtId="0" fontId="4" fillId="0" borderId="12" xfId="0" applyFont="1" applyBorder="1"/>
    <xf numFmtId="0" fontId="5" fillId="0" borderId="13" xfId="0" applyFont="1" applyBorder="1"/>
    <xf numFmtId="0" fontId="28" fillId="0" borderId="2" xfId="2" applyNumberFormat="1" applyFont="1" applyFill="1" applyBorder="1" applyAlignment="1" applyProtection="1">
      <alignment horizontal="left" vertical="center" indent="3"/>
      <protection locked="0"/>
    </xf>
    <xf numFmtId="0" fontId="28" fillId="0" borderId="2" xfId="2" applyNumberFormat="1" applyFont="1" applyFill="1" applyBorder="1" applyAlignment="1" applyProtection="1">
      <alignment horizontal="left" vertical="center" indent="4"/>
      <protection locked="0"/>
    </xf>
    <xf numFmtId="4" fontId="4" fillId="0" borderId="2" xfId="0" applyNumberFormat="1" applyFont="1" applyBorder="1" applyAlignment="1">
      <alignment horizontal="right"/>
    </xf>
    <xf numFmtId="0" fontId="5" fillId="0" borderId="2" xfId="0" applyFont="1" applyBorder="1"/>
    <xf numFmtId="4" fontId="0" fillId="0" borderId="0" xfId="0" applyNumberFormat="1" applyAlignment="1">
      <alignment horizontal="center"/>
    </xf>
    <xf numFmtId="4" fontId="2" fillId="0" borderId="2" xfId="2" applyNumberFormat="1" applyFont="1" applyFill="1" applyBorder="1" applyAlignment="1" applyProtection="1">
      <alignment horizontal="center" vertical="center" wrapText="1"/>
    </xf>
    <xf numFmtId="4" fontId="3" fillId="3" borderId="6" xfId="0" applyNumberFormat="1" applyFont="1" applyFill="1" applyBorder="1" applyAlignment="1">
      <alignment horizontal="center"/>
    </xf>
    <xf numFmtId="4" fontId="4" fillId="0" borderId="7" xfId="0" applyNumberFormat="1" applyFont="1" applyBorder="1" applyAlignment="1">
      <alignment horizontal="center"/>
    </xf>
    <xf numFmtId="0" fontId="23" fillId="10" borderId="0" xfId="0" applyFont="1" applyFill="1" applyAlignment="1">
      <alignment horizontal="center"/>
    </xf>
    <xf numFmtId="2" fontId="4" fillId="0" borderId="2" xfId="0" applyNumberFormat="1" applyFont="1" applyBorder="1" applyAlignment="1">
      <alignment horizontal="center"/>
    </xf>
    <xf numFmtId="2" fontId="4" fillId="0" borderId="7" xfId="0" applyNumberFormat="1" applyFont="1" applyBorder="1" applyAlignment="1">
      <alignment horizontal="center"/>
    </xf>
    <xf numFmtId="2" fontId="5" fillId="0" borderId="0" xfId="0" applyNumberFormat="1" applyFont="1" applyAlignment="1">
      <alignment horizontal="center"/>
    </xf>
    <xf numFmtId="2" fontId="4" fillId="0" borderId="0" xfId="0" applyNumberFormat="1" applyFont="1" applyAlignment="1">
      <alignment horizontal="center"/>
    </xf>
    <xf numFmtId="4" fontId="4" fillId="0" borderId="0" xfId="0" applyNumberFormat="1" applyFont="1" applyAlignment="1">
      <alignment horizontal="center"/>
    </xf>
    <xf numFmtId="0" fontId="23" fillId="10" borderId="2" xfId="0" applyFont="1" applyFill="1" applyBorder="1" applyAlignment="1">
      <alignment horizontal="center"/>
    </xf>
    <xf numFmtId="2" fontId="4" fillId="0" borderId="2" xfId="0" applyNumberFormat="1" applyFont="1" applyBorder="1" applyAlignment="1">
      <alignment horizontal="right"/>
    </xf>
    <xf numFmtId="4" fontId="4" fillId="0" borderId="14" xfId="0" applyNumberFormat="1" applyFont="1" applyBorder="1" applyAlignment="1">
      <alignment horizontal="right"/>
    </xf>
    <xf numFmtId="0" fontId="0" fillId="0" borderId="2" xfId="0" applyBorder="1" applyAlignment="1">
      <alignment horizontal="center"/>
    </xf>
    <xf numFmtId="0" fontId="29" fillId="0" borderId="0" xfId="0" applyFont="1"/>
    <xf numFmtId="0" fontId="30" fillId="0" borderId="0" xfId="0" applyFont="1" applyAlignment="1">
      <alignment horizontal="center"/>
    </xf>
    <xf numFmtId="0" fontId="21" fillId="0" borderId="0" xfId="0" applyFont="1" applyAlignment="1">
      <alignment horizontal="center"/>
    </xf>
    <xf numFmtId="0" fontId="31" fillId="0" borderId="0" xfId="0" applyFont="1" applyAlignment="1">
      <alignment horizontal="center"/>
    </xf>
    <xf numFmtId="0" fontId="31" fillId="9" borderId="0" xfId="0" applyFont="1" applyFill="1" applyAlignment="1">
      <alignment horizontal="center"/>
    </xf>
    <xf numFmtId="0" fontId="32" fillId="4" borderId="0" xfId="0" applyFont="1" applyFill="1" applyAlignment="1">
      <alignment horizontal="center"/>
    </xf>
    <xf numFmtId="0" fontId="32" fillId="0" borderId="0" xfId="0" applyFont="1" applyAlignment="1">
      <alignment horizontal="center"/>
    </xf>
    <xf numFmtId="0" fontId="3" fillId="0" borderId="7" xfId="0" applyFont="1" applyBorder="1" applyAlignment="1">
      <alignment horizontal="center"/>
    </xf>
    <xf numFmtId="0" fontId="3" fillId="0" borderId="14" xfId="0" applyFont="1" applyBorder="1" applyAlignment="1">
      <alignment horizontal="center"/>
    </xf>
    <xf numFmtId="0" fontId="3" fillId="0" borderId="2" xfId="0" applyFont="1" applyBorder="1" applyAlignment="1">
      <alignment horizontal="center"/>
    </xf>
    <xf numFmtId="0" fontId="2" fillId="0" borderId="0" xfId="0" applyFont="1" applyAlignment="1">
      <alignment horizontal="center"/>
    </xf>
    <xf numFmtId="0" fontId="3" fillId="0" borderId="0" xfId="0" applyFont="1" applyAlignment="1">
      <alignment horizontal="center"/>
    </xf>
    <xf numFmtId="0" fontId="28" fillId="0" borderId="5" xfId="2" applyNumberFormat="1" applyFont="1" applyFill="1" applyBorder="1" applyAlignment="1" applyProtection="1">
      <alignment horizontal="left" vertical="center" indent="4"/>
      <protection locked="0"/>
    </xf>
    <xf numFmtId="0" fontId="3" fillId="0" borderId="5" xfId="2" applyNumberFormat="1" applyFont="1" applyFill="1" applyBorder="1" applyProtection="1">
      <alignment horizontal="left" vertical="center" indent="1"/>
      <protection locked="0"/>
    </xf>
    <xf numFmtId="0" fontId="5" fillId="0" borderId="10" xfId="0" applyFont="1" applyBorder="1"/>
    <xf numFmtId="1" fontId="3" fillId="0" borderId="2" xfId="0" applyNumberFormat="1" applyFont="1" applyBorder="1"/>
    <xf numFmtId="1" fontId="8" fillId="4" borderId="10" xfId="0" applyNumberFormat="1" applyFont="1" applyFill="1" applyBorder="1" applyAlignment="1" applyProtection="1">
      <alignment horizontal="center"/>
      <protection locked="0"/>
    </xf>
    <xf numFmtId="1" fontId="8" fillId="4" borderId="6" xfId="0" applyNumberFormat="1" applyFont="1" applyFill="1" applyBorder="1" applyAlignment="1" applyProtection="1">
      <alignment horizontal="center"/>
      <protection locked="0"/>
    </xf>
    <xf numFmtId="0" fontId="0" fillId="0" borderId="0" xfId="0" applyAlignment="1">
      <alignment horizontal="right"/>
    </xf>
    <xf numFmtId="0" fontId="12" fillId="9" borderId="0" xfId="0" applyFont="1" applyFill="1" applyAlignment="1">
      <alignment horizontal="right"/>
    </xf>
    <xf numFmtId="0" fontId="6" fillId="0" borderId="0" xfId="0" applyFont="1" applyAlignment="1">
      <alignment horizontal="right"/>
    </xf>
    <xf numFmtId="0" fontId="10" fillId="0" borderId="0" xfId="0" applyFont="1" applyAlignment="1">
      <alignment horizontal="right"/>
    </xf>
    <xf numFmtId="0" fontId="8" fillId="4" borderId="0" xfId="0" applyFont="1" applyFill="1" applyAlignment="1">
      <alignment horizontal="right"/>
    </xf>
    <xf numFmtId="1" fontId="2" fillId="0" borderId="2" xfId="2" applyNumberFormat="1" applyFont="1" applyFill="1" applyBorder="1" applyAlignment="1" applyProtection="1">
      <alignment horizontal="right" vertical="center" wrapText="1"/>
    </xf>
    <xf numFmtId="0" fontId="4" fillId="0" borderId="2" xfId="0" applyFont="1" applyBorder="1" applyAlignment="1">
      <alignment horizontal="right"/>
    </xf>
    <xf numFmtId="164" fontId="3" fillId="0" borderId="2" xfId="0" applyNumberFormat="1" applyFont="1" applyBorder="1" applyAlignment="1" applyProtection="1">
      <alignment horizontal="right"/>
      <protection locked="0"/>
    </xf>
    <xf numFmtId="0" fontId="4" fillId="0" borderId="2" xfId="0" applyFont="1" applyBorder="1" applyAlignment="1" applyProtection="1">
      <alignment horizontal="right"/>
      <protection locked="0"/>
    </xf>
    <xf numFmtId="1" fontId="4" fillId="0" borderId="2" xfId="0" applyNumberFormat="1" applyFont="1" applyBorder="1" applyAlignment="1" applyProtection="1">
      <alignment horizontal="right"/>
      <protection locked="0"/>
    </xf>
    <xf numFmtId="164" fontId="3" fillId="0" borderId="0" xfId="0" applyNumberFormat="1" applyFont="1" applyAlignment="1" applyProtection="1">
      <alignment horizontal="right"/>
      <protection locked="0"/>
    </xf>
    <xf numFmtId="0" fontId="23" fillId="10" borderId="0" xfId="0" applyFont="1" applyFill="1" applyAlignment="1">
      <alignment horizontal="right"/>
    </xf>
    <xf numFmtId="0" fontId="23" fillId="11" borderId="0" xfId="0" applyFont="1" applyFill="1" applyAlignment="1">
      <alignment horizontal="right"/>
    </xf>
    <xf numFmtId="0" fontId="23" fillId="12" borderId="0" xfId="0" applyFont="1" applyFill="1" applyAlignment="1">
      <alignment horizontal="right"/>
    </xf>
    <xf numFmtId="0" fontId="23" fillId="13" borderId="0" xfId="0" applyFont="1" applyFill="1" applyAlignment="1">
      <alignment horizontal="right"/>
    </xf>
    <xf numFmtId="0" fontId="23" fillId="0" borderId="0" xfId="0" applyFont="1" applyAlignment="1">
      <alignment horizontal="right"/>
    </xf>
    <xf numFmtId="0" fontId="12" fillId="0" borderId="0" xfId="0" applyFont="1" applyAlignment="1">
      <alignment horizontal="right"/>
    </xf>
    <xf numFmtId="0" fontId="4" fillId="0" borderId="0" xfId="0" applyFont="1" applyAlignment="1">
      <alignment horizontal="right"/>
    </xf>
    <xf numFmtId="164" fontId="3" fillId="0" borderId="6" xfId="0" applyNumberFormat="1" applyFont="1" applyBorder="1" applyAlignment="1" applyProtection="1">
      <alignment horizontal="right"/>
      <protection locked="0"/>
    </xf>
    <xf numFmtId="0" fontId="29" fillId="0" borderId="0" xfId="0" applyFont="1" applyAlignment="1">
      <alignment horizontal="left"/>
    </xf>
    <xf numFmtId="2" fontId="4" fillId="0" borderId="7" xfId="0" applyNumberFormat="1" applyFont="1" applyBorder="1"/>
    <xf numFmtId="2" fontId="0" fillId="0" borderId="0" xfId="0" applyNumberFormat="1"/>
    <xf numFmtId="2" fontId="13" fillId="9" borderId="0" xfId="0" applyNumberFormat="1" applyFont="1" applyFill="1"/>
    <xf numFmtId="2" fontId="23" fillId="0" borderId="0" xfId="0" applyNumberFormat="1" applyFont="1"/>
    <xf numFmtId="2" fontId="0" fillId="4" borderId="0" xfId="0" applyNumberFormat="1" applyFill="1"/>
    <xf numFmtId="2" fontId="2" fillId="0" borderId="2" xfId="2" applyNumberFormat="1" applyFont="1" applyFill="1" applyBorder="1" applyAlignment="1" applyProtection="1">
      <alignment horizontal="right" vertical="center" wrapText="1"/>
    </xf>
    <xf numFmtId="2" fontId="3" fillId="3" borderId="5" xfId="0" applyNumberFormat="1" applyFont="1" applyFill="1" applyBorder="1"/>
    <xf numFmtId="2" fontId="13" fillId="0" borderId="0" xfId="0" applyNumberFormat="1" applyFont="1"/>
    <xf numFmtId="165" fontId="5" fillId="3" borderId="2" xfId="0" applyNumberFormat="1" applyFont="1" applyFill="1" applyBorder="1"/>
    <xf numFmtId="0" fontId="25" fillId="0" borderId="0" xfId="0" applyFont="1" applyAlignment="1">
      <alignment horizontal="left"/>
    </xf>
    <xf numFmtId="0" fontId="22" fillId="0" borderId="0" xfId="4" applyBorder="1" applyAlignment="1">
      <alignment horizontal="left"/>
    </xf>
    <xf numFmtId="0" fontId="26" fillId="0" borderId="0" xfId="0" applyFont="1" applyAlignment="1">
      <alignment horizontal="right"/>
    </xf>
    <xf numFmtId="0" fontId="33" fillId="0" borderId="0" xfId="0" applyFont="1" applyAlignment="1">
      <alignment horizontal="left"/>
    </xf>
    <xf numFmtId="0" fontId="4" fillId="0" borderId="0" xfId="0" applyFont="1" applyAlignment="1">
      <alignment horizontal="left"/>
    </xf>
    <xf numFmtId="0" fontId="4" fillId="0" borderId="0" xfId="0" applyFont="1" applyAlignment="1">
      <alignment horizontal="center"/>
    </xf>
    <xf numFmtId="0" fontId="7" fillId="0" borderId="0" xfId="0" applyFont="1" applyAlignment="1">
      <alignment horizontal="center"/>
    </xf>
    <xf numFmtId="0" fontId="21" fillId="14" borderId="0" xfId="0" applyFont="1" applyFill="1" applyAlignment="1" applyProtection="1">
      <alignment horizontal="left"/>
      <protection locked="0"/>
    </xf>
    <xf numFmtId="0" fontId="15" fillId="3" borderId="0" xfId="0" applyFont="1" applyFill="1" applyAlignment="1">
      <alignment horizontal="left" vertical="top" wrapText="1"/>
    </xf>
    <xf numFmtId="0" fontId="12" fillId="9" borderId="10" xfId="0" applyFont="1" applyFill="1" applyBorder="1" applyAlignment="1">
      <alignment horizontal="left" wrapText="1"/>
    </xf>
    <xf numFmtId="0" fontId="24" fillId="15" borderId="0" xfId="0" applyFont="1" applyFill="1" applyAlignment="1">
      <alignment horizontal="center" vertical="center" wrapText="1"/>
    </xf>
    <xf numFmtId="0" fontId="23" fillId="0" borderId="0" xfId="0" applyFont="1" applyAlignment="1"/>
    <xf numFmtId="0" fontId="29" fillId="0" borderId="0" xfId="0" applyFont="1" applyAlignment="1"/>
  </cellXfs>
  <cellStyles count="5">
    <cellStyle name="Hyperlink" xfId="4" builtinId="8"/>
    <cellStyle name="SAPBEXchaText" xfId="1" xr:uid="{00000000-0005-0000-0000-000000000000}"/>
    <cellStyle name="SAPBEXstdItem" xfId="2" xr:uid="{00000000-0005-0000-0000-000001000000}"/>
    <cellStyle name="SAPBEXstdItem 2" xfId="3" xr:uid="{00000000-0005-0000-0000-000002000000}"/>
    <cellStyle name="Standaard" xfId="0" builtinId="0"/>
  </cellStyles>
  <dxfs count="1">
    <dxf>
      <fill>
        <patternFill>
          <bgColor theme="9" tint="0.39994506668294322"/>
        </patternFill>
      </fill>
    </dxf>
  </dxfs>
  <tableStyles count="0" defaultTableStyle="TableStyleMedium9" defaultPivotStyle="PivotStyleLight16"/>
  <colors>
    <mruColors>
      <color rgb="FFF0B400"/>
      <color rgb="FFB40000"/>
      <color rgb="FFFFDB75"/>
      <color rgb="FFFFE393"/>
      <color rgb="FFFFE7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F$25" lockText="1" noThreeD="1"/>
</file>

<file path=xl/ctrlProps/ctrlProp2.xml><?xml version="1.0" encoding="utf-8"?>
<formControlPr xmlns="http://schemas.microsoft.com/office/spreadsheetml/2009/9/main" objectType="CheckBox" fmlaLink="$F$26" lockText="1" noThreeD="1"/>
</file>

<file path=xl/ctrlProps/ctrlProp3.xml><?xml version="1.0" encoding="utf-8"?>
<formControlPr xmlns="http://schemas.microsoft.com/office/spreadsheetml/2009/9/main" objectType="CheckBox" fmlaLink="$F$27" lockText="1" noThreeD="1"/>
</file>

<file path=xl/ctrlProps/ctrlProp4.xml><?xml version="1.0" encoding="utf-8"?>
<formControlPr xmlns="http://schemas.microsoft.com/office/spreadsheetml/2009/9/main" objectType="CheckBox" fmlaLink="$F$28" lockText="1" noThreeD="1"/>
</file>

<file path=xl/ctrlProps/ctrlProp5.xml><?xml version="1.0" encoding="utf-8"?>
<formControlPr xmlns="http://schemas.microsoft.com/office/spreadsheetml/2009/9/main" objectType="CheckBox" fmlaLink="$L$24" lockText="1" noThreeD="1"/>
</file>

<file path=xl/ctrlProps/ctrlProp6.xml><?xml version="1.0" encoding="utf-8"?>
<formControlPr xmlns="http://schemas.microsoft.com/office/spreadsheetml/2009/9/main" objectType="CheckBox" fmlaLink="$L$25" lockText="1" noThreeD="1"/>
</file>

<file path=xl/ctrlProps/ctrlProp7.xml><?xml version="1.0" encoding="utf-8"?>
<formControlPr xmlns="http://schemas.microsoft.com/office/spreadsheetml/2009/9/main" objectType="CheckBox" fmlaLink="$L$26" lockText="1" noThreeD="1"/>
</file>

<file path=xl/ctrlProps/ctrlProp8.xml><?xml version="1.0" encoding="utf-8"?>
<formControlPr xmlns="http://schemas.microsoft.com/office/spreadsheetml/2009/9/main" objectType="CheckBox" fmlaLink="$L$27" lockText="1" noThreeD="1"/>
</file>

<file path=xl/ctrlProps/ctrlProp9.xml><?xml version="1.0" encoding="utf-8"?>
<formControlPr xmlns="http://schemas.microsoft.com/office/spreadsheetml/2009/9/main" objectType="CheckBox" fmlaLink="$L$23" lockText="1" noThreeD="1"/>
</file>

<file path=xl/ctrlProps/ctrlProp10.xml><?xml version="1.0" encoding="utf-8"?>
<formControlPr xmlns="http://schemas.microsoft.com/office/spreadsheetml/2009/9/main" objectType="CheckBox" fmlaLink="$L$28" lockText="1" noThreeD="1"/>
</file>

<file path=xl/ctrlProps/ctrlProp11.xml><?xml version="1.0" encoding="utf-8"?>
<formControlPr xmlns="http://schemas.microsoft.com/office/spreadsheetml/2009/9/main" objectType="CheckBox" fmlaLink="$F$24" lockText="1" noThreeD="1"/>
</file>

<file path=xl/ctrlProps/ctrlProp12.xml><?xml version="1.0" encoding="utf-8"?>
<formControlPr xmlns="http://schemas.microsoft.com/office/spreadsheetml/2009/9/main" objectType="CheckBox" fmlaLink="$F$23"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xdr:colOff>
          <xdr:row>24</xdr:row>
          <xdr:rowOff>0</xdr:rowOff>
        </xdr:from>
        <xdr:to>
          <xdr:col>3</xdr:col>
          <xdr:colOff>238125</xdr:colOff>
          <xdr:row>25</xdr:row>
          <xdr:rowOff>38100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25</xdr:row>
          <xdr:rowOff>0</xdr:rowOff>
        </xdr:from>
        <xdr:to>
          <xdr:col>3</xdr:col>
          <xdr:colOff>228600</xdr:colOff>
          <xdr:row>26</xdr:row>
          <xdr:rowOff>38100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26</xdr:row>
          <xdr:rowOff>0</xdr:rowOff>
        </xdr:from>
        <xdr:to>
          <xdr:col>3</xdr:col>
          <xdr:colOff>228600</xdr:colOff>
          <xdr:row>27</xdr:row>
          <xdr:rowOff>47625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27</xdr:row>
          <xdr:rowOff>0</xdr:rowOff>
        </xdr:from>
        <xdr:to>
          <xdr:col>3</xdr:col>
          <xdr:colOff>238125</xdr:colOff>
          <xdr:row>28</xdr:row>
          <xdr:rowOff>47625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22</xdr:row>
          <xdr:rowOff>190500</xdr:rowOff>
        </xdr:from>
        <xdr:to>
          <xdr:col>8</xdr:col>
          <xdr:colOff>228600</xdr:colOff>
          <xdr:row>24</xdr:row>
          <xdr:rowOff>47625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24</xdr:row>
          <xdr:rowOff>0</xdr:rowOff>
        </xdr:from>
        <xdr:to>
          <xdr:col>8</xdr:col>
          <xdr:colOff>238125</xdr:colOff>
          <xdr:row>25</xdr:row>
          <xdr:rowOff>47625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xdr:row>
          <xdr:rowOff>38100</xdr:rowOff>
        </xdr:from>
        <xdr:to>
          <xdr:col>8</xdr:col>
          <xdr:colOff>228600</xdr:colOff>
          <xdr:row>26</xdr:row>
          <xdr:rowOff>28575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26</xdr:row>
          <xdr:rowOff>0</xdr:rowOff>
        </xdr:from>
        <xdr:to>
          <xdr:col>8</xdr:col>
          <xdr:colOff>228600</xdr:colOff>
          <xdr:row>27</xdr:row>
          <xdr:rowOff>47625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22</xdr:row>
          <xdr:rowOff>0</xdr:rowOff>
        </xdr:from>
        <xdr:to>
          <xdr:col>8</xdr:col>
          <xdr:colOff>266700</xdr:colOff>
          <xdr:row>23</xdr:row>
          <xdr:rowOff>28575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26</xdr:row>
          <xdr:rowOff>190500</xdr:rowOff>
        </xdr:from>
        <xdr:to>
          <xdr:col>8</xdr:col>
          <xdr:colOff>238125</xdr:colOff>
          <xdr:row>28</xdr:row>
          <xdr:rowOff>47625</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4</xdr:col>
      <xdr:colOff>1842049</xdr:colOff>
      <xdr:row>0</xdr:row>
      <xdr:rowOff>132521</xdr:rowOff>
    </xdr:from>
    <xdr:to>
      <xdr:col>4</xdr:col>
      <xdr:colOff>3121131</xdr:colOff>
      <xdr:row>4</xdr:row>
      <xdr:rowOff>142598</xdr:rowOff>
    </xdr:to>
    <xdr:pic>
      <xdr:nvPicPr>
        <xdr:cNvPr id="6" name="Afbeelding 5">
          <a:extLst>
            <a:ext uri="{FF2B5EF4-FFF2-40B4-BE49-F238E27FC236}">
              <a16:creationId xmlns:a16="http://schemas.microsoft.com/office/drawing/2014/main" id="{00000000-0008-0000-0000-000006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3333" t="15282" r="11667" b="11441"/>
        <a:stretch/>
      </xdr:blipFill>
      <xdr:spPr>
        <a:xfrm>
          <a:off x="3306414" y="132521"/>
          <a:ext cx="1310312" cy="113306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xdr:col>
          <xdr:colOff>9525</xdr:colOff>
          <xdr:row>23</xdr:row>
          <xdr:rowOff>0</xdr:rowOff>
        </xdr:from>
        <xdr:to>
          <xdr:col>3</xdr:col>
          <xdr:colOff>238125</xdr:colOff>
          <xdr:row>24</xdr:row>
          <xdr:rowOff>38100</xdr:rowOff>
        </xdr:to>
        <xdr:sp macro="" textlink="">
          <xdr:nvSpPr>
            <xdr:cNvPr id="1056" name="Check Box 15"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22</xdr:row>
          <xdr:rowOff>0</xdr:rowOff>
        </xdr:from>
        <xdr:to>
          <xdr:col>3</xdr:col>
          <xdr:colOff>238125</xdr:colOff>
          <xdr:row>23</xdr:row>
          <xdr:rowOff>38100</xdr:rowOff>
        </xdr:to>
        <xdr:sp macro="" textlink="">
          <xdr:nvSpPr>
            <xdr:cNvPr id="1057" name="Check Box 15"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13" Type="http://schemas.openxmlformats.org/officeDocument/2006/relationships/ctrlProp" Target="../ctrlProps/ctrlProp8.xml"/><Relationship Id="rId3" Type="http://schemas.openxmlformats.org/officeDocument/2006/relationships/customProperty" Target="../customProperty1.bin"/><Relationship Id="rId7" Type="http://schemas.openxmlformats.org/officeDocument/2006/relationships/ctrlProp" Target="../ctrlProps/ctrlProp2.xml"/><Relationship Id="rId12" Type="http://schemas.openxmlformats.org/officeDocument/2006/relationships/ctrlProp" Target="../ctrlProps/ctrlProp7.xml"/><Relationship Id="rId17" Type="http://schemas.openxmlformats.org/officeDocument/2006/relationships/ctrlProp" Target="../ctrlProps/ctrlProp12.xml"/><Relationship Id="rId2" Type="http://schemas.openxmlformats.org/officeDocument/2006/relationships/printerSettings" Target="../printerSettings/printerSettings1.bin"/><Relationship Id="rId16" Type="http://schemas.openxmlformats.org/officeDocument/2006/relationships/ctrlProp" Target="../ctrlProps/ctrlProp11.xml"/><Relationship Id="rId1" Type="http://schemas.openxmlformats.org/officeDocument/2006/relationships/hyperlink" Target="http://www.vanin.be/bingel/licenties"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5" Type="http://schemas.openxmlformats.org/officeDocument/2006/relationships/ctrlProp" Target="../ctrlProps/ctrlProp10.x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 Id="rId14" Type="http://schemas.openxmlformats.org/officeDocument/2006/relationships/ctrlProp" Target="../ctrlProps/ctrlProp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M161"/>
  <sheetViews>
    <sheetView showGridLines="0" showZeros="0" tabSelected="1" zoomScale="115" zoomScaleNormal="115" workbookViewId="0">
      <selection activeCell="E6" sqref="E6:K6"/>
    </sheetView>
  </sheetViews>
  <sheetFormatPr defaultColWidth="9.140625" defaultRowHeight="15"/>
  <cols>
    <col min="1" max="1" width="3" customWidth="1"/>
    <col min="2" max="2" width="7.140625" hidden="1" customWidth="1"/>
    <col min="3" max="3" width="14.7109375" style="98" customWidth="1"/>
    <col min="4" max="4" width="5" customWidth="1"/>
    <col min="5" max="5" width="46.85546875" customWidth="1"/>
    <col min="6" max="6" width="9.42578125" hidden="1" customWidth="1"/>
    <col min="7" max="7" width="5.7109375" customWidth="1"/>
    <col min="8" max="8" width="18.28515625" style="82" bestFit="1" customWidth="1"/>
    <col min="9" max="9" width="7" style="66" customWidth="1"/>
    <col min="10" max="10" width="12.42578125" style="1" customWidth="1"/>
    <col min="11" max="11" width="15.42578125" style="119" customWidth="1"/>
    <col min="12" max="12" width="13.28515625" hidden="1" customWidth="1"/>
  </cols>
  <sheetData>
    <row r="1" spans="1:12">
      <c r="G1" s="47" t="s">
        <v>0</v>
      </c>
    </row>
    <row r="2" spans="1:12" ht="24.75" customHeight="1">
      <c r="E2" s="133"/>
      <c r="F2" s="133"/>
      <c r="G2" s="133"/>
      <c r="H2" s="133"/>
      <c r="I2" s="133"/>
      <c r="J2" s="5"/>
    </row>
    <row r="3" spans="1:12" ht="24.75" customHeight="1">
      <c r="E3" s="5"/>
      <c r="F3" s="5"/>
      <c r="G3" s="5"/>
      <c r="H3" s="83"/>
      <c r="I3" s="5"/>
      <c r="J3" s="5"/>
    </row>
    <row r="4" spans="1:12" ht="24.75" customHeight="1">
      <c r="E4" s="133"/>
      <c r="F4" s="133"/>
      <c r="G4" s="133"/>
      <c r="H4" s="133"/>
      <c r="I4" s="133"/>
      <c r="J4" s="5"/>
    </row>
    <row r="5" spans="1:12" s="9" customFormat="1" ht="18" customHeight="1">
      <c r="A5" s="37"/>
      <c r="B5" s="37"/>
      <c r="C5" s="99" t="s">
        <v>1</v>
      </c>
      <c r="D5" s="38"/>
      <c r="E5" s="39"/>
      <c r="F5" s="39"/>
      <c r="G5" s="39"/>
      <c r="H5" s="84"/>
      <c r="I5" s="39"/>
      <c r="J5" s="39"/>
      <c r="K5" s="120"/>
    </row>
    <row r="6" spans="1:12" ht="47.1" customHeight="1">
      <c r="A6" s="138"/>
      <c r="B6" s="138"/>
      <c r="C6" s="117" t="s">
        <v>2</v>
      </c>
      <c r="D6" s="80"/>
      <c r="E6" s="134"/>
      <c r="F6" s="134"/>
      <c r="G6" s="134"/>
      <c r="H6" s="134"/>
      <c r="I6" s="134"/>
      <c r="J6" s="134"/>
      <c r="K6" s="134"/>
      <c r="L6" s="50"/>
    </row>
    <row r="7" spans="1:12" ht="27" customHeight="1">
      <c r="A7" s="138"/>
      <c r="B7" s="138"/>
      <c r="C7" s="138"/>
      <c r="D7" s="139"/>
      <c r="E7" s="139"/>
      <c r="F7" s="138"/>
      <c r="G7" s="138"/>
      <c r="H7" s="83"/>
      <c r="I7" s="81"/>
      <c r="J7" s="81"/>
      <c r="K7" s="121"/>
      <c r="L7" s="50"/>
    </row>
    <row r="8" spans="1:12" ht="27" customHeight="1">
      <c r="A8" s="137" t="s">
        <v>3</v>
      </c>
      <c r="B8" s="137"/>
      <c r="C8" s="137"/>
      <c r="D8" s="137"/>
      <c r="E8" s="137"/>
      <c r="F8" s="137"/>
      <c r="G8" s="137"/>
      <c r="H8" s="137"/>
      <c r="I8" s="137"/>
      <c r="J8" s="137"/>
      <c r="K8" s="137"/>
      <c r="L8" s="50"/>
    </row>
    <row r="9" spans="1:12" ht="14.25" customHeight="1">
      <c r="C9" s="100"/>
      <c r="D9" s="4"/>
      <c r="H9" s="83"/>
      <c r="I9" s="5"/>
      <c r="J9" s="5"/>
    </row>
    <row r="10" spans="1:12" s="9" customFormat="1" ht="18" customHeight="1">
      <c r="A10" s="37"/>
      <c r="B10" s="37"/>
      <c r="C10" s="99" t="s">
        <v>4</v>
      </c>
      <c r="D10" s="38"/>
      <c r="E10" s="39"/>
      <c r="F10" s="39"/>
      <c r="G10" s="39"/>
      <c r="H10" s="84"/>
      <c r="I10" s="39"/>
      <c r="J10" s="39"/>
      <c r="K10" s="120"/>
    </row>
    <row r="11" spans="1:12" ht="14.25" customHeight="1">
      <c r="C11" s="101"/>
      <c r="D11" s="7"/>
      <c r="H11" s="83"/>
      <c r="I11" s="5"/>
      <c r="J11" s="5"/>
    </row>
    <row r="12" spans="1:12" ht="33" customHeight="1">
      <c r="C12" s="135" t="s">
        <v>5</v>
      </c>
      <c r="D12" s="135"/>
      <c r="E12" s="135"/>
      <c r="F12" s="8"/>
      <c r="H12" s="135" t="s">
        <v>6</v>
      </c>
      <c r="I12" s="135"/>
      <c r="J12" s="135"/>
      <c r="K12" s="135"/>
    </row>
    <row r="13" spans="1:12" ht="14.25" customHeight="1">
      <c r="C13" s="102" t="s">
        <v>7</v>
      </c>
      <c r="D13" s="96"/>
      <c r="E13" s="11"/>
      <c r="F13" s="6"/>
      <c r="H13" s="85" t="s">
        <v>7</v>
      </c>
      <c r="I13" s="96"/>
      <c r="J13" s="12"/>
      <c r="K13" s="122"/>
    </row>
    <row r="14" spans="1:12" ht="14.25" customHeight="1">
      <c r="C14" s="102" t="s">
        <v>8</v>
      </c>
      <c r="D14" s="97"/>
      <c r="E14" s="11"/>
      <c r="F14" s="6"/>
      <c r="H14" s="85" t="s">
        <v>8</v>
      </c>
      <c r="I14" s="97"/>
      <c r="J14" s="12"/>
      <c r="K14" s="122"/>
    </row>
    <row r="15" spans="1:12" ht="14.25" customHeight="1">
      <c r="C15" s="102" t="s">
        <v>9</v>
      </c>
      <c r="D15" s="97"/>
      <c r="E15" s="11"/>
      <c r="F15" s="6"/>
      <c r="H15" s="85" t="s">
        <v>9</v>
      </c>
      <c r="I15" s="97"/>
      <c r="J15" s="12"/>
      <c r="K15" s="122"/>
    </row>
    <row r="16" spans="1:12" ht="14.25" customHeight="1">
      <c r="C16" s="102" t="s">
        <v>10</v>
      </c>
      <c r="D16" s="97"/>
      <c r="E16" s="11"/>
      <c r="F16" s="6"/>
      <c r="H16" s="85" t="s">
        <v>10</v>
      </c>
      <c r="I16" s="97"/>
      <c r="J16" s="12"/>
      <c r="K16" s="122"/>
    </row>
    <row r="17" spans="1:12" ht="14.25" customHeight="1">
      <c r="C17" s="102" t="s">
        <v>11</v>
      </c>
      <c r="D17" s="97"/>
      <c r="E17" s="11"/>
      <c r="F17" s="6"/>
      <c r="H17" s="85" t="s">
        <v>11</v>
      </c>
      <c r="I17" s="97"/>
      <c r="J17" s="12"/>
      <c r="K17" s="122"/>
    </row>
    <row r="18" spans="1:12" ht="14.25" customHeight="1">
      <c r="C18" s="102" t="s">
        <v>12</v>
      </c>
      <c r="D18" s="97"/>
      <c r="E18" s="11"/>
      <c r="F18" s="6"/>
      <c r="H18" s="85" t="s">
        <v>12</v>
      </c>
      <c r="I18" s="97"/>
      <c r="J18" s="12"/>
      <c r="K18" s="122"/>
    </row>
    <row r="19" spans="1:12" ht="14.25" customHeight="1">
      <c r="C19" s="100"/>
      <c r="D19" s="4"/>
      <c r="H19" s="86"/>
      <c r="I19" s="5"/>
      <c r="J19" s="5"/>
    </row>
    <row r="20" spans="1:12" s="9" customFormat="1" ht="18" customHeight="1">
      <c r="A20" s="37"/>
      <c r="B20" s="37"/>
      <c r="C20" s="99" t="s">
        <v>13</v>
      </c>
      <c r="D20" s="38"/>
      <c r="E20" s="39"/>
      <c r="F20" s="39"/>
      <c r="G20" s="39"/>
      <c r="H20" s="84"/>
      <c r="I20" s="39"/>
      <c r="J20" s="39"/>
      <c r="K20" s="120"/>
    </row>
    <row r="21" spans="1:12" ht="14.25" customHeight="1">
      <c r="C21" s="100"/>
      <c r="D21" s="4"/>
      <c r="H21"/>
      <c r="I21"/>
      <c r="J21"/>
      <c r="K21"/>
    </row>
    <row r="22" spans="1:12" ht="45" customHeight="1">
      <c r="C22" s="135" t="s">
        <v>14</v>
      </c>
      <c r="D22" s="135"/>
      <c r="E22" s="135"/>
      <c r="F22" s="8"/>
      <c r="H22" s="135" t="s">
        <v>15</v>
      </c>
      <c r="I22" s="135"/>
      <c r="J22" s="135"/>
      <c r="K22" s="135"/>
    </row>
    <row r="23" spans="1:12" ht="14.25" customHeight="1">
      <c r="C23" s="102" t="s">
        <v>7</v>
      </c>
      <c r="D23" s="11"/>
      <c r="E23" s="11"/>
      <c r="F23" s="41" t="b">
        <v>0</v>
      </c>
      <c r="H23" s="102" t="s">
        <v>7</v>
      </c>
      <c r="I23" s="11"/>
      <c r="J23" s="11"/>
      <c r="K23" s="11"/>
      <c r="L23" s="40" t="b">
        <v>0</v>
      </c>
    </row>
    <row r="24" spans="1:12" ht="14.25" customHeight="1">
      <c r="C24" s="102" t="s">
        <v>8</v>
      </c>
      <c r="D24" s="11"/>
      <c r="E24" s="11"/>
      <c r="F24" s="41" t="b">
        <v>0</v>
      </c>
      <c r="H24" s="102" t="s">
        <v>8</v>
      </c>
      <c r="I24" s="11"/>
      <c r="J24" s="11"/>
      <c r="K24" s="11"/>
      <c r="L24" s="40" t="b">
        <v>0</v>
      </c>
    </row>
    <row r="25" spans="1:12" ht="14.25" customHeight="1">
      <c r="C25" s="102" t="s">
        <v>9</v>
      </c>
      <c r="D25" s="11"/>
      <c r="E25" s="11"/>
      <c r="F25" s="41" t="b">
        <v>0</v>
      </c>
      <c r="H25" s="102" t="s">
        <v>9</v>
      </c>
      <c r="I25" s="11"/>
      <c r="J25" s="11"/>
      <c r="K25" s="11"/>
      <c r="L25" s="40" t="b">
        <v>0</v>
      </c>
    </row>
    <row r="26" spans="1:12" ht="14.25" customHeight="1">
      <c r="C26" s="102" t="s">
        <v>10</v>
      </c>
      <c r="D26" s="11"/>
      <c r="E26" s="11"/>
      <c r="F26" s="41" t="b">
        <v>0</v>
      </c>
      <c r="H26" s="102" t="s">
        <v>10</v>
      </c>
      <c r="I26" s="11"/>
      <c r="J26" s="11"/>
      <c r="K26" s="11"/>
      <c r="L26" s="40" t="b">
        <v>0</v>
      </c>
    </row>
    <row r="27" spans="1:12" ht="14.25" customHeight="1">
      <c r="C27" s="102" t="s">
        <v>11</v>
      </c>
      <c r="D27" s="11"/>
      <c r="E27" s="11"/>
      <c r="F27" s="41" t="b">
        <v>0</v>
      </c>
      <c r="H27" s="102" t="s">
        <v>11</v>
      </c>
      <c r="I27" s="11"/>
      <c r="J27" s="11"/>
      <c r="K27" s="11"/>
      <c r="L27" s="40" t="b">
        <v>0</v>
      </c>
    </row>
    <row r="28" spans="1:12" ht="14.25" customHeight="1">
      <c r="C28" s="102" t="s">
        <v>12</v>
      </c>
      <c r="D28" s="11"/>
      <c r="E28" s="11"/>
      <c r="F28" s="41" t="b">
        <v>0</v>
      </c>
      <c r="H28" s="102" t="s">
        <v>12</v>
      </c>
      <c r="I28" s="11"/>
      <c r="J28" s="11"/>
      <c r="K28" s="11"/>
      <c r="L28" s="40" t="b">
        <v>0</v>
      </c>
    </row>
    <row r="29" spans="1:12" ht="14.25" customHeight="1">
      <c r="H29" s="86"/>
      <c r="I29" s="5"/>
      <c r="J29" s="5"/>
    </row>
    <row r="30" spans="1:12" s="9" customFormat="1" ht="25.5" customHeight="1">
      <c r="A30" s="37"/>
      <c r="B30" s="37"/>
      <c r="C30" s="136" t="s">
        <v>16</v>
      </c>
      <c r="D30" s="136"/>
      <c r="E30" s="136"/>
      <c r="F30" s="136"/>
      <c r="G30" s="136"/>
      <c r="H30" s="136"/>
      <c r="I30" s="136"/>
      <c r="J30" s="136"/>
      <c r="K30" s="136"/>
      <c r="L30" s="9">
        <v>0.9</v>
      </c>
    </row>
    <row r="31" spans="1:12" s="2" customFormat="1" ht="25.5" customHeight="1">
      <c r="C31" s="103" t="s">
        <v>17</v>
      </c>
      <c r="D31" s="42" t="s">
        <v>18</v>
      </c>
      <c r="E31" s="17"/>
      <c r="F31" s="43"/>
      <c r="G31" s="44"/>
      <c r="H31" s="45" t="s">
        <v>19</v>
      </c>
      <c r="I31" s="67"/>
      <c r="J31" s="46" t="s">
        <v>20</v>
      </c>
      <c r="K31" s="123" t="s">
        <v>21</v>
      </c>
    </row>
    <row r="32" spans="1:12" s="2" customFormat="1" ht="13.5" customHeight="1">
      <c r="B32" s="13"/>
      <c r="C32" s="104"/>
      <c r="D32" s="20" t="s">
        <v>22</v>
      </c>
      <c r="E32" s="19"/>
      <c r="F32" s="20"/>
      <c r="G32" s="20"/>
      <c r="H32" s="27"/>
      <c r="I32" s="68"/>
      <c r="J32" s="21"/>
      <c r="K32" s="124"/>
    </row>
    <row r="33" spans="1:11" s="2" customFormat="1" ht="13.5" customHeight="1">
      <c r="B33" s="13"/>
      <c r="C33" s="104"/>
      <c r="D33" s="29" t="s">
        <v>23</v>
      </c>
      <c r="E33" s="24"/>
      <c r="F33" s="26"/>
      <c r="G33" s="18"/>
      <c r="H33" s="87"/>
      <c r="I33" s="69"/>
      <c r="J33" s="15"/>
      <c r="K33" s="118"/>
    </row>
    <row r="34" spans="1:11" s="2" customFormat="1" ht="13.5" customHeight="1">
      <c r="B34" s="33">
        <f>$D$13</f>
        <v>0</v>
      </c>
      <c r="C34" s="107">
        <f>B34</f>
        <v>0</v>
      </c>
      <c r="D34" s="18" t="s">
        <v>24</v>
      </c>
      <c r="E34" s="65"/>
      <c r="F34" s="26"/>
      <c r="G34" s="18"/>
      <c r="H34" s="88" t="s">
        <v>25</v>
      </c>
      <c r="I34" s="70" t="s">
        <v>26</v>
      </c>
      <c r="J34" s="78">
        <v>14</v>
      </c>
      <c r="K34" s="14">
        <f t="shared" ref="K34:K35" si="0">J34*C34</f>
        <v>0</v>
      </c>
    </row>
    <row r="35" spans="1:11" s="2" customFormat="1" ht="13.5" customHeight="1">
      <c r="B35" s="33"/>
      <c r="C35" s="107">
        <f>B35</f>
        <v>0</v>
      </c>
      <c r="D35" s="18" t="s">
        <v>27</v>
      </c>
      <c r="E35" s="65"/>
      <c r="G35" s="60"/>
      <c r="H35" s="89" t="s">
        <v>28</v>
      </c>
      <c r="I35" s="76" t="s">
        <v>26</v>
      </c>
      <c r="J35" s="64">
        <v>14</v>
      </c>
      <c r="K35" s="14">
        <f t="shared" si="0"/>
        <v>0</v>
      </c>
    </row>
    <row r="36" spans="1:11" s="2" customFormat="1" ht="13.5" customHeight="1">
      <c r="A36" s="52"/>
      <c r="B36" s="95"/>
      <c r="C36" s="105"/>
      <c r="D36" s="54" t="s">
        <v>29</v>
      </c>
      <c r="E36" s="55"/>
      <c r="F36" s="56"/>
      <c r="G36" s="56"/>
      <c r="H36" s="57"/>
      <c r="I36" s="58"/>
      <c r="J36" s="59">
        <v>0</v>
      </c>
      <c r="K36" s="59"/>
    </row>
    <row r="37" spans="1:11" s="2" customFormat="1" ht="13.5" customHeight="1">
      <c r="B37" s="33"/>
      <c r="C37" s="106"/>
      <c r="D37" s="92" t="s">
        <v>30</v>
      </c>
      <c r="E37" s="16"/>
      <c r="F37" s="17"/>
      <c r="G37" s="18"/>
      <c r="H37" s="89" t="s">
        <v>31</v>
      </c>
      <c r="I37" s="79"/>
      <c r="J37" s="14">
        <v>12</v>
      </c>
      <c r="K37" s="14">
        <f>J37*C37</f>
        <v>0</v>
      </c>
    </row>
    <row r="38" spans="1:11" s="2" customFormat="1" ht="13.5" customHeight="1">
      <c r="B38" s="33"/>
      <c r="C38" s="106"/>
      <c r="D38" s="92" t="s">
        <v>32</v>
      </c>
      <c r="E38" s="16"/>
      <c r="F38" s="17"/>
      <c r="G38" s="18"/>
      <c r="H38" s="89" t="s">
        <v>33</v>
      </c>
      <c r="I38" s="79"/>
      <c r="J38" s="14">
        <v>12</v>
      </c>
      <c r="K38" s="14">
        <f>J38*C38</f>
        <v>0</v>
      </c>
    </row>
    <row r="39" spans="1:11" s="2" customFormat="1" ht="13.5" customHeight="1">
      <c r="B39" s="33"/>
      <c r="C39" s="106"/>
      <c r="D39" s="92" t="s">
        <v>34</v>
      </c>
      <c r="E39" s="16"/>
      <c r="F39" s="17"/>
      <c r="G39" s="18"/>
      <c r="H39" s="89" t="s">
        <v>35</v>
      </c>
      <c r="I39" s="71"/>
      <c r="J39" s="14">
        <v>2</v>
      </c>
      <c r="K39" s="14">
        <f>J39*C39</f>
        <v>0</v>
      </c>
    </row>
    <row r="40" spans="1:11" s="2" customFormat="1" ht="13.5" customHeight="1">
      <c r="B40" s="13"/>
      <c r="C40" s="104"/>
      <c r="D40" s="29" t="s">
        <v>36</v>
      </c>
      <c r="E40" s="24"/>
      <c r="F40" s="17"/>
      <c r="G40" s="18"/>
      <c r="H40" s="89"/>
      <c r="I40" s="71"/>
      <c r="J40" s="14">
        <v>0</v>
      </c>
      <c r="K40" s="14"/>
    </row>
    <row r="41" spans="1:11" s="2" customFormat="1" ht="13.5" customHeight="1">
      <c r="B41" s="33">
        <f>IF($L$23=TRUE,0,$I$13)</f>
        <v>0</v>
      </c>
      <c r="C41" s="107">
        <f>B41</f>
        <v>0</v>
      </c>
      <c r="D41" s="93" t="s">
        <v>37</v>
      </c>
      <c r="E41" s="16"/>
      <c r="F41" s="17"/>
      <c r="G41" s="18"/>
      <c r="H41" s="89" t="s">
        <v>38</v>
      </c>
      <c r="I41" s="48" t="s">
        <v>39</v>
      </c>
      <c r="J41" s="14">
        <v>210</v>
      </c>
      <c r="K41" s="14">
        <f t="shared" ref="K41:K42" si="1">J41*C41</f>
        <v>0</v>
      </c>
    </row>
    <row r="42" spans="1:11" s="2" customFormat="1" ht="13.5" customHeight="1">
      <c r="B42" s="33">
        <f t="shared" ref="B42" si="2">$I$13</f>
        <v>0</v>
      </c>
      <c r="C42" s="107">
        <f t="shared" ref="C42" si="3">B42</f>
        <v>0</v>
      </c>
      <c r="D42" s="93" t="s">
        <v>40</v>
      </c>
      <c r="E42" s="16"/>
      <c r="F42" s="17"/>
      <c r="G42" s="18"/>
      <c r="H42" s="89" t="s">
        <v>41</v>
      </c>
      <c r="I42" s="71"/>
      <c r="J42" s="14">
        <v>33.659999999999997</v>
      </c>
      <c r="K42" s="14">
        <f t="shared" si="1"/>
        <v>0</v>
      </c>
    </row>
    <row r="43" spans="1:11" s="2" customFormat="1" ht="13.5" customHeight="1">
      <c r="B43" s="13"/>
      <c r="C43" s="104"/>
      <c r="D43" s="29" t="s">
        <v>42</v>
      </c>
      <c r="E43" s="24"/>
      <c r="F43" s="17"/>
      <c r="G43" s="18"/>
      <c r="H43" s="89"/>
      <c r="I43" s="71"/>
      <c r="J43" s="14">
        <v>0</v>
      </c>
      <c r="K43" s="14"/>
    </row>
    <row r="44" spans="1:11" s="2" customFormat="1" ht="13.5" customHeight="1">
      <c r="B44" s="33">
        <f>IF($F$23=TRUE,0,$I$13)</f>
        <v>0</v>
      </c>
      <c r="C44" s="107">
        <f>B44</f>
        <v>0</v>
      </c>
      <c r="D44" s="93" t="s">
        <v>43</v>
      </c>
      <c r="E44" s="16"/>
      <c r="F44" s="17"/>
      <c r="G44" s="18"/>
      <c r="H44" s="89" t="s">
        <v>44</v>
      </c>
      <c r="I44" s="49" t="s">
        <v>45</v>
      </c>
      <c r="J44" s="14">
        <v>161</v>
      </c>
      <c r="K44" s="14">
        <f>J44*C44</f>
        <v>0</v>
      </c>
    </row>
    <row r="45" spans="1:11" s="2" customFormat="1" ht="13.5" customHeight="1">
      <c r="B45" s="13"/>
      <c r="C45" s="104"/>
      <c r="D45" s="20" t="s">
        <v>46</v>
      </c>
      <c r="E45" s="19"/>
      <c r="F45" s="20"/>
      <c r="G45" s="20"/>
      <c r="H45" s="27"/>
      <c r="I45" s="27"/>
      <c r="J45" s="20"/>
      <c r="K45" s="124"/>
    </row>
    <row r="46" spans="1:11" s="2" customFormat="1" ht="13.5" customHeight="1">
      <c r="B46" s="13"/>
      <c r="C46" s="104"/>
      <c r="D46" s="94" t="s">
        <v>23</v>
      </c>
      <c r="E46" s="25"/>
      <c r="F46" s="26"/>
      <c r="G46" s="23"/>
      <c r="H46" s="87"/>
      <c r="I46" s="72"/>
      <c r="J46" s="22"/>
      <c r="K46" s="118"/>
    </row>
    <row r="47" spans="1:11" s="2" customFormat="1" ht="15" customHeight="1">
      <c r="B47" s="33">
        <f>$D$14</f>
        <v>0</v>
      </c>
      <c r="C47" s="107">
        <f>B47</f>
        <v>0</v>
      </c>
      <c r="D47" s="2" t="s">
        <v>47</v>
      </c>
      <c r="E47" s="25"/>
      <c r="F47" s="26"/>
      <c r="G47" s="23"/>
      <c r="H47" s="88" t="s">
        <v>48</v>
      </c>
      <c r="I47" s="70" t="s">
        <v>26</v>
      </c>
      <c r="J47" s="78">
        <v>14</v>
      </c>
      <c r="K47" s="14">
        <f>C47*J47</f>
        <v>0</v>
      </c>
    </row>
    <row r="48" spans="1:11" s="2" customFormat="1" ht="13.5" customHeight="1">
      <c r="B48" s="33"/>
      <c r="C48" s="107">
        <f>B48</f>
        <v>0</v>
      </c>
      <c r="D48" s="13" t="s">
        <v>49</v>
      </c>
      <c r="E48" s="61"/>
      <c r="H48" s="89" t="s">
        <v>50</v>
      </c>
      <c r="I48" s="76" t="s">
        <v>26</v>
      </c>
      <c r="J48" s="64">
        <v>14</v>
      </c>
      <c r="K48" s="118">
        <f>C48*J48</f>
        <v>0</v>
      </c>
    </row>
    <row r="49" spans="1:11" s="2" customFormat="1" ht="13.5" customHeight="1">
      <c r="A49" s="52"/>
      <c r="B49" s="95"/>
      <c r="C49" s="105"/>
      <c r="D49" s="54" t="s">
        <v>29</v>
      </c>
      <c r="E49" s="55"/>
      <c r="F49" s="56"/>
      <c r="G49" s="56"/>
      <c r="H49" s="57"/>
      <c r="I49" s="58"/>
      <c r="J49" s="59">
        <v>0</v>
      </c>
      <c r="K49" s="59"/>
    </row>
    <row r="50" spans="1:11" s="2" customFormat="1" ht="13.5" customHeight="1">
      <c r="B50" s="33"/>
      <c r="C50" s="106"/>
      <c r="D50" s="92" t="s">
        <v>51</v>
      </c>
      <c r="E50" s="16"/>
      <c r="F50" s="17"/>
      <c r="G50" s="18"/>
      <c r="H50" s="89" t="s">
        <v>52</v>
      </c>
      <c r="I50" s="79"/>
      <c r="J50" s="14">
        <v>12</v>
      </c>
      <c r="K50" s="14">
        <f>J50*C50</f>
        <v>0</v>
      </c>
    </row>
    <row r="51" spans="1:11" s="2" customFormat="1" ht="15" customHeight="1">
      <c r="B51" s="33">
        <v>0</v>
      </c>
      <c r="C51" s="106"/>
      <c r="D51" s="92" t="s">
        <v>53</v>
      </c>
      <c r="E51" s="16"/>
      <c r="F51" s="17"/>
      <c r="G51" s="18"/>
      <c r="H51" s="89" t="s">
        <v>54</v>
      </c>
      <c r="I51" s="79"/>
      <c r="J51" s="14">
        <v>12</v>
      </c>
      <c r="K51" s="14">
        <f>J51*C51</f>
        <v>0</v>
      </c>
    </row>
    <row r="52" spans="1:11" s="2" customFormat="1" ht="13.5" customHeight="1">
      <c r="B52" s="33"/>
      <c r="C52" s="106"/>
      <c r="D52" s="92" t="s">
        <v>55</v>
      </c>
      <c r="E52" s="16"/>
      <c r="F52" s="17"/>
      <c r="G52" s="18"/>
      <c r="H52" s="89" t="s">
        <v>56</v>
      </c>
      <c r="I52" s="71"/>
      <c r="J52" s="14">
        <v>2</v>
      </c>
      <c r="K52" s="14">
        <f>J52*C52</f>
        <v>0</v>
      </c>
    </row>
    <row r="53" spans="1:11" s="2" customFormat="1" ht="13.5" customHeight="1">
      <c r="B53" s="13"/>
      <c r="C53" s="104"/>
      <c r="D53" s="29" t="s">
        <v>36</v>
      </c>
      <c r="E53" s="24"/>
      <c r="F53" s="17"/>
      <c r="G53" s="18"/>
      <c r="H53" s="89"/>
      <c r="I53" s="71"/>
      <c r="J53" s="14">
        <v>0</v>
      </c>
      <c r="K53" s="14"/>
    </row>
    <row r="54" spans="1:11" s="2" customFormat="1" ht="13.5" customHeight="1">
      <c r="B54" s="33">
        <f>IF($L$24=TRUE,0,$I$14)</f>
        <v>0</v>
      </c>
      <c r="C54" s="107">
        <f>B54</f>
        <v>0</v>
      </c>
      <c r="D54" s="36" t="s">
        <v>57</v>
      </c>
      <c r="E54" s="16"/>
      <c r="F54" s="17"/>
      <c r="G54" s="18"/>
      <c r="H54" s="89" t="s">
        <v>58</v>
      </c>
      <c r="I54" s="48" t="s">
        <v>39</v>
      </c>
      <c r="J54" s="14">
        <v>210</v>
      </c>
      <c r="K54" s="14">
        <f>J54*C54</f>
        <v>0</v>
      </c>
    </row>
    <row r="55" spans="1:11" s="2" customFormat="1" ht="13.5" customHeight="1">
      <c r="B55" s="33">
        <f t="shared" ref="B55" si="4">$I$14</f>
        <v>0</v>
      </c>
      <c r="C55" s="107">
        <f t="shared" ref="C55" si="5">B55</f>
        <v>0</v>
      </c>
      <c r="D55" s="36" t="s">
        <v>59</v>
      </c>
      <c r="E55" s="16"/>
      <c r="F55" s="17"/>
      <c r="G55" s="18"/>
      <c r="H55" s="89" t="s">
        <v>60</v>
      </c>
      <c r="I55" s="71"/>
      <c r="J55" s="14">
        <v>32.5</v>
      </c>
      <c r="K55" s="14">
        <f>J55*C55</f>
        <v>0</v>
      </c>
    </row>
    <row r="56" spans="1:11" s="2" customFormat="1" ht="13.5" customHeight="1">
      <c r="B56" s="13"/>
      <c r="C56" s="104"/>
      <c r="D56" s="24" t="s">
        <v>42</v>
      </c>
      <c r="E56" s="24"/>
      <c r="F56" s="17"/>
      <c r="G56" s="18"/>
      <c r="H56" s="89"/>
      <c r="I56" s="71"/>
      <c r="J56" s="14"/>
      <c r="K56" s="14"/>
    </row>
    <row r="57" spans="1:11" s="2" customFormat="1" ht="13.5" customHeight="1">
      <c r="B57" s="33">
        <f>IF($F$24=TRUE,0,$I$14)</f>
        <v>0</v>
      </c>
      <c r="C57" s="107">
        <f>B57</f>
        <v>0</v>
      </c>
      <c r="D57" s="36" t="s">
        <v>61</v>
      </c>
      <c r="E57" s="16"/>
      <c r="F57" s="17"/>
      <c r="G57" s="18"/>
      <c r="H57" s="89" t="s">
        <v>62</v>
      </c>
      <c r="I57" s="49" t="s">
        <v>45</v>
      </c>
      <c r="J57" s="14">
        <v>161</v>
      </c>
      <c r="K57" s="14">
        <f>J57*C57</f>
        <v>0</v>
      </c>
    </row>
    <row r="58" spans="1:11" s="2" customFormat="1" ht="13.5" customHeight="1">
      <c r="B58" s="13"/>
      <c r="C58" s="104"/>
      <c r="D58" s="19" t="s">
        <v>63</v>
      </c>
      <c r="E58" s="19"/>
      <c r="F58" s="20"/>
      <c r="G58" s="20"/>
      <c r="H58" s="27"/>
      <c r="I58" s="27"/>
      <c r="J58" s="20"/>
      <c r="K58" s="124"/>
    </row>
    <row r="59" spans="1:11" s="2" customFormat="1" ht="13.5" customHeight="1">
      <c r="B59" s="13"/>
      <c r="C59" s="104"/>
      <c r="D59" s="25" t="s">
        <v>23</v>
      </c>
      <c r="E59" s="25"/>
      <c r="F59" s="26"/>
      <c r="G59" s="23"/>
      <c r="H59" s="87"/>
      <c r="I59" s="72"/>
      <c r="J59" s="22"/>
      <c r="K59" s="14"/>
    </row>
    <row r="60" spans="1:11" s="2" customFormat="1" ht="13.5" customHeight="1">
      <c r="B60" s="33">
        <f>$D$15</f>
        <v>0</v>
      </c>
      <c r="C60" s="107">
        <f>B60</f>
        <v>0</v>
      </c>
      <c r="D60" s="2" t="s">
        <v>64</v>
      </c>
      <c r="E60" s="25"/>
      <c r="F60" s="26"/>
      <c r="G60" s="23"/>
      <c r="H60" s="89" t="s">
        <v>65</v>
      </c>
      <c r="I60" s="76" t="s">
        <v>26</v>
      </c>
      <c r="J60" s="77">
        <v>15.3</v>
      </c>
      <c r="K60" s="14">
        <f>C60*J60</f>
        <v>0</v>
      </c>
    </row>
    <row r="61" spans="1:11" s="2" customFormat="1" ht="13.5" customHeight="1">
      <c r="A61" s="52"/>
      <c r="B61" s="95"/>
      <c r="C61" s="105"/>
      <c r="D61" s="54" t="s">
        <v>29</v>
      </c>
      <c r="E61" s="55"/>
      <c r="F61" s="56"/>
      <c r="G61" s="56"/>
      <c r="H61" s="57"/>
      <c r="I61" s="58"/>
      <c r="J61" s="59">
        <v>0</v>
      </c>
      <c r="K61" s="59"/>
    </row>
    <row r="62" spans="1:11" s="2" customFormat="1" ht="13.5" customHeight="1">
      <c r="B62" s="33"/>
      <c r="C62" s="106"/>
      <c r="D62" s="92" t="s">
        <v>66</v>
      </c>
      <c r="E62" s="16"/>
      <c r="F62" s="17"/>
      <c r="G62" s="18"/>
      <c r="H62" s="89" t="s">
        <v>67</v>
      </c>
      <c r="I62" s="79"/>
      <c r="J62" s="14">
        <v>13.3</v>
      </c>
      <c r="K62" s="14">
        <f>J62*C62</f>
        <v>0</v>
      </c>
    </row>
    <row r="63" spans="1:11" s="2" customFormat="1" ht="13.5" customHeight="1">
      <c r="B63" s="33"/>
      <c r="C63" s="106"/>
      <c r="D63" s="92" t="s">
        <v>68</v>
      </c>
      <c r="E63" s="16"/>
      <c r="F63" s="17"/>
      <c r="G63" s="18"/>
      <c r="H63" s="89" t="s">
        <v>69</v>
      </c>
      <c r="I63" s="71"/>
      <c r="J63" s="14">
        <v>2</v>
      </c>
      <c r="K63" s="14">
        <f>J63*C63</f>
        <v>0</v>
      </c>
    </row>
    <row r="64" spans="1:11" s="2" customFormat="1" ht="13.5" customHeight="1">
      <c r="B64" s="33"/>
      <c r="C64" s="104"/>
      <c r="D64" s="24" t="s">
        <v>36</v>
      </c>
      <c r="E64" s="24"/>
      <c r="F64" s="17"/>
      <c r="G64" s="18"/>
      <c r="H64" s="89"/>
      <c r="I64" s="71"/>
      <c r="J64" s="14">
        <v>0</v>
      </c>
      <c r="K64" s="14"/>
    </row>
    <row r="65" spans="1:13" s="2" customFormat="1" ht="13.5" customHeight="1">
      <c r="B65" s="33">
        <f>IF($L$25=TRUE,0,$I$15)</f>
        <v>0</v>
      </c>
      <c r="C65" s="107">
        <f>B65</f>
        <v>0</v>
      </c>
      <c r="D65" s="36" t="s">
        <v>70</v>
      </c>
      <c r="E65" s="16"/>
      <c r="F65" s="17"/>
      <c r="G65" s="18"/>
      <c r="H65" s="89" t="s">
        <v>71</v>
      </c>
      <c r="I65" s="48" t="s">
        <v>39</v>
      </c>
      <c r="J65" s="14">
        <v>210</v>
      </c>
      <c r="K65" s="14">
        <f>J65*C65</f>
        <v>0</v>
      </c>
    </row>
    <row r="66" spans="1:13" s="2" customFormat="1" ht="13.5" customHeight="1">
      <c r="B66" s="33">
        <f>$I$15</f>
        <v>0</v>
      </c>
      <c r="C66" s="107">
        <f>B66</f>
        <v>0</v>
      </c>
      <c r="D66" s="36" t="s">
        <v>72</v>
      </c>
      <c r="E66" s="16"/>
      <c r="F66" s="17"/>
      <c r="G66" s="18"/>
      <c r="H66" s="89" t="s">
        <v>73</v>
      </c>
      <c r="I66" s="71"/>
      <c r="J66" s="14">
        <v>33.659999999999997</v>
      </c>
      <c r="K66" s="14">
        <f t="shared" ref="K66:K68" si="6">J66*C66</f>
        <v>0</v>
      </c>
    </row>
    <row r="67" spans="1:13" s="2" customFormat="1" ht="13.5" customHeight="1">
      <c r="B67" s="13"/>
      <c r="C67" s="104"/>
      <c r="D67" s="24" t="s">
        <v>42</v>
      </c>
      <c r="E67" s="24"/>
      <c r="F67" s="17"/>
      <c r="G67" s="18"/>
      <c r="H67" s="89"/>
      <c r="I67" s="71"/>
      <c r="J67" s="14"/>
      <c r="K67" s="14"/>
    </row>
    <row r="68" spans="1:13" s="2" customFormat="1" ht="13.5" customHeight="1">
      <c r="B68" s="33">
        <f>IF($F$25=TRUE,0,$I$15)</f>
        <v>0</v>
      </c>
      <c r="C68" s="107">
        <f>B68</f>
        <v>0</v>
      </c>
      <c r="D68" s="36" t="s">
        <v>74</v>
      </c>
      <c r="E68" s="16"/>
      <c r="F68" s="17"/>
      <c r="G68" s="18"/>
      <c r="H68" s="89" t="s">
        <v>75</v>
      </c>
      <c r="I68" s="49" t="s">
        <v>45</v>
      </c>
      <c r="J68" s="14">
        <v>161</v>
      </c>
      <c r="K68" s="14">
        <f t="shared" si="6"/>
        <v>0</v>
      </c>
    </row>
    <row r="69" spans="1:13" s="2" customFormat="1" ht="13.5" customHeight="1">
      <c r="B69" s="13"/>
      <c r="C69" s="104"/>
      <c r="D69" s="19" t="s">
        <v>76</v>
      </c>
      <c r="E69" s="19"/>
      <c r="F69" s="20"/>
      <c r="G69" s="20"/>
      <c r="H69" s="27"/>
      <c r="I69" s="27"/>
      <c r="J69" s="20"/>
      <c r="K69" s="124"/>
    </row>
    <row r="70" spans="1:13" s="2" customFormat="1" ht="13.5" customHeight="1">
      <c r="B70" s="13"/>
      <c r="C70" s="104"/>
      <c r="D70" s="25" t="s">
        <v>23</v>
      </c>
      <c r="E70" s="25"/>
      <c r="F70" s="26"/>
      <c r="G70" s="23"/>
      <c r="H70" s="87"/>
      <c r="I70" s="72"/>
      <c r="J70" s="22"/>
      <c r="K70" s="14"/>
    </row>
    <row r="71" spans="1:13" s="2" customFormat="1" ht="13.5" customHeight="1">
      <c r="B71" s="33">
        <f>$D$16</f>
        <v>0</v>
      </c>
      <c r="C71" s="107">
        <f>B71</f>
        <v>0</v>
      </c>
      <c r="D71" s="2" t="s">
        <v>77</v>
      </c>
      <c r="E71" s="25"/>
      <c r="F71" s="26"/>
      <c r="G71" s="23"/>
      <c r="H71" s="89" t="s">
        <v>78</v>
      </c>
      <c r="I71" s="76" t="s">
        <v>26</v>
      </c>
      <c r="J71" s="77">
        <v>15.3</v>
      </c>
      <c r="K71" s="14">
        <f>J71*C71</f>
        <v>0</v>
      </c>
      <c r="M71" s="2" t="s">
        <v>79</v>
      </c>
    </row>
    <row r="72" spans="1:13" s="2" customFormat="1" ht="13.5" customHeight="1">
      <c r="A72" s="52"/>
      <c r="B72" s="53"/>
      <c r="C72" s="108"/>
      <c r="D72" s="54" t="s">
        <v>29</v>
      </c>
      <c r="E72" s="55"/>
      <c r="F72" s="56"/>
      <c r="G72" s="56"/>
      <c r="H72" s="57"/>
      <c r="I72" s="58"/>
      <c r="J72" s="59">
        <v>0</v>
      </c>
      <c r="K72" s="59"/>
    </row>
    <row r="73" spans="1:13" s="2" customFormat="1" ht="13.5" customHeight="1">
      <c r="B73" s="33"/>
      <c r="C73" s="106"/>
      <c r="D73" s="63" t="s">
        <v>80</v>
      </c>
      <c r="E73" s="16"/>
      <c r="F73" s="17"/>
      <c r="G73" s="18"/>
      <c r="H73" s="89" t="s">
        <v>81</v>
      </c>
      <c r="I73" s="79"/>
      <c r="J73" s="14">
        <v>13.3</v>
      </c>
      <c r="K73" s="14">
        <f>J73*C73</f>
        <v>0</v>
      </c>
    </row>
    <row r="74" spans="1:13" s="2" customFormat="1" ht="13.5" customHeight="1">
      <c r="B74" s="33"/>
      <c r="C74" s="106"/>
      <c r="D74" s="63" t="s">
        <v>82</v>
      </c>
      <c r="E74" s="24"/>
      <c r="F74" s="17"/>
      <c r="G74" s="18"/>
      <c r="H74" s="89" t="s">
        <v>83</v>
      </c>
      <c r="I74" s="71"/>
      <c r="J74" s="14">
        <v>2</v>
      </c>
      <c r="K74" s="14">
        <f>J74*C74</f>
        <v>0</v>
      </c>
    </row>
    <row r="75" spans="1:13" s="2" customFormat="1" ht="13.5" customHeight="1">
      <c r="B75" s="33"/>
      <c r="C75" s="104"/>
      <c r="D75" s="24" t="s">
        <v>36</v>
      </c>
      <c r="E75" s="24"/>
      <c r="F75" s="17"/>
      <c r="G75" s="18"/>
      <c r="H75" s="89"/>
      <c r="I75" s="71"/>
      <c r="J75" s="14">
        <v>0</v>
      </c>
      <c r="K75" s="14"/>
    </row>
    <row r="76" spans="1:13" s="2" customFormat="1" ht="13.5" customHeight="1">
      <c r="B76" s="33">
        <f>IF($L$26=TRUE,0,$I$16)</f>
        <v>0</v>
      </c>
      <c r="C76" s="107">
        <f>B76</f>
        <v>0</v>
      </c>
      <c r="D76" s="36" t="s">
        <v>84</v>
      </c>
      <c r="E76" s="16"/>
      <c r="F76" s="17"/>
      <c r="G76" s="18"/>
      <c r="H76" s="89" t="s">
        <v>85</v>
      </c>
      <c r="I76" s="48" t="s">
        <v>39</v>
      </c>
      <c r="J76" s="14">
        <v>210</v>
      </c>
      <c r="K76" s="14">
        <f>J76*C76</f>
        <v>0</v>
      </c>
    </row>
    <row r="77" spans="1:13" s="2" customFormat="1" ht="13.5" customHeight="1">
      <c r="B77" s="33">
        <f>$I$16</f>
        <v>0</v>
      </c>
      <c r="C77" s="107">
        <f>B77</f>
        <v>0</v>
      </c>
      <c r="D77" s="36" t="s">
        <v>86</v>
      </c>
      <c r="E77" s="16"/>
      <c r="F77" s="17"/>
      <c r="G77" s="18"/>
      <c r="H77" s="89" t="s">
        <v>87</v>
      </c>
      <c r="I77" s="71"/>
      <c r="J77" s="14">
        <v>33.659999999999997</v>
      </c>
      <c r="K77" s="14">
        <f t="shared" ref="K77:K79" si="7">J77*C77</f>
        <v>0</v>
      </c>
    </row>
    <row r="78" spans="1:13" s="2" customFormat="1" ht="13.5" customHeight="1">
      <c r="B78" s="33"/>
      <c r="C78" s="104"/>
      <c r="D78" s="24" t="s">
        <v>42</v>
      </c>
      <c r="E78" s="24"/>
      <c r="F78" s="17"/>
      <c r="G78" s="18"/>
      <c r="H78" s="89"/>
      <c r="I78" s="71"/>
      <c r="J78" s="14">
        <v>0</v>
      </c>
      <c r="K78" s="14"/>
    </row>
    <row r="79" spans="1:13" s="2" customFormat="1" ht="13.5" customHeight="1">
      <c r="B79" s="33">
        <f>IF($F$26=TRUE,0,$I$16)</f>
        <v>0</v>
      </c>
      <c r="C79" s="107">
        <f>B79</f>
        <v>0</v>
      </c>
      <c r="D79" s="36" t="s">
        <v>88</v>
      </c>
      <c r="E79" s="16"/>
      <c r="F79" s="17"/>
      <c r="G79" s="18"/>
      <c r="H79" s="89" t="s">
        <v>89</v>
      </c>
      <c r="I79" s="49" t="s">
        <v>45</v>
      </c>
      <c r="J79" s="14">
        <v>161</v>
      </c>
      <c r="K79" s="14">
        <f t="shared" si="7"/>
        <v>0</v>
      </c>
    </row>
    <row r="80" spans="1:13" s="2" customFormat="1" ht="13.5" customHeight="1">
      <c r="B80" s="13"/>
      <c r="C80" s="104"/>
      <c r="D80" s="19" t="s">
        <v>90</v>
      </c>
      <c r="E80" s="19"/>
      <c r="F80" s="20"/>
      <c r="G80" s="20"/>
      <c r="H80" s="27"/>
      <c r="I80" s="27"/>
      <c r="J80" s="20"/>
      <c r="K80" s="124"/>
    </row>
    <row r="81" spans="1:11" s="2" customFormat="1" ht="13.5" customHeight="1">
      <c r="B81" s="13"/>
      <c r="C81" s="104"/>
      <c r="D81" s="25" t="s">
        <v>23</v>
      </c>
      <c r="E81" s="25"/>
      <c r="F81" s="26"/>
      <c r="G81" s="23"/>
      <c r="H81" s="89"/>
      <c r="I81" s="72"/>
      <c r="J81" s="22"/>
      <c r="K81" s="14"/>
    </row>
    <row r="82" spans="1:11" s="2" customFormat="1" ht="13.5" customHeight="1">
      <c r="B82" s="33">
        <f>$D$17</f>
        <v>0</v>
      </c>
      <c r="C82" s="107">
        <f>B82</f>
        <v>0</v>
      </c>
      <c r="D82" s="2" t="s">
        <v>91</v>
      </c>
      <c r="E82" s="25"/>
      <c r="F82" s="26"/>
      <c r="G82" s="23"/>
      <c r="H82" s="89" t="s">
        <v>92</v>
      </c>
      <c r="I82" s="70" t="s">
        <v>26</v>
      </c>
      <c r="J82" s="22">
        <v>16.45</v>
      </c>
      <c r="K82" s="14">
        <f>J82*C82</f>
        <v>0</v>
      </c>
    </row>
    <row r="83" spans="1:11" s="2" customFormat="1" ht="13.5" customHeight="1">
      <c r="A83" s="52"/>
      <c r="B83" s="53"/>
      <c r="C83" s="108"/>
      <c r="D83" s="54" t="s">
        <v>29</v>
      </c>
      <c r="E83" s="55"/>
      <c r="F83" s="56"/>
      <c r="G83" s="56"/>
      <c r="H83" s="57"/>
      <c r="I83" s="58"/>
      <c r="J83" s="59">
        <v>0</v>
      </c>
      <c r="K83" s="59"/>
    </row>
    <row r="84" spans="1:11" s="2" customFormat="1" ht="13.5" customHeight="1">
      <c r="B84" s="33"/>
      <c r="C84" s="106"/>
      <c r="D84" s="63" t="s">
        <v>93</v>
      </c>
      <c r="E84" s="16"/>
      <c r="F84" s="17"/>
      <c r="G84" s="18"/>
      <c r="H84" s="89" t="s">
        <v>94</v>
      </c>
      <c r="I84" s="79"/>
      <c r="J84" s="14">
        <v>14.45</v>
      </c>
      <c r="K84" s="14">
        <f>J84*C84</f>
        <v>0</v>
      </c>
    </row>
    <row r="85" spans="1:11" s="2" customFormat="1" ht="13.5" customHeight="1">
      <c r="B85" s="33"/>
      <c r="C85" s="106"/>
      <c r="D85" s="63" t="s">
        <v>95</v>
      </c>
      <c r="E85" s="24"/>
      <c r="F85" s="17"/>
      <c r="G85" s="18"/>
      <c r="H85" s="89" t="s">
        <v>96</v>
      </c>
      <c r="I85" s="71"/>
      <c r="J85" s="14">
        <v>2</v>
      </c>
      <c r="K85" s="14">
        <f>J85*C85</f>
        <v>0</v>
      </c>
    </row>
    <row r="86" spans="1:11" s="2" customFormat="1" ht="13.5" customHeight="1">
      <c r="B86" s="33"/>
      <c r="C86" s="104"/>
      <c r="D86" s="24" t="s">
        <v>36</v>
      </c>
      <c r="E86" s="24"/>
      <c r="F86" s="17"/>
      <c r="G86" s="18"/>
      <c r="H86" s="89"/>
      <c r="I86" s="71"/>
      <c r="J86" s="14">
        <v>0</v>
      </c>
      <c r="K86" s="14"/>
    </row>
    <row r="87" spans="1:11" s="2" customFormat="1" ht="13.5" customHeight="1">
      <c r="B87" s="33">
        <f>IF($L$27=TRUE,0,$I$17)</f>
        <v>0</v>
      </c>
      <c r="C87" s="107">
        <f>B87</f>
        <v>0</v>
      </c>
      <c r="D87" s="36" t="s">
        <v>97</v>
      </c>
      <c r="E87" s="16"/>
      <c r="F87" s="17"/>
      <c r="G87" s="18"/>
      <c r="H87" s="89" t="s">
        <v>98</v>
      </c>
      <c r="I87" s="48" t="s">
        <v>39</v>
      </c>
      <c r="J87" s="14">
        <v>210</v>
      </c>
      <c r="K87" s="14">
        <f>J87*C87</f>
        <v>0</v>
      </c>
    </row>
    <row r="88" spans="1:11" s="2" customFormat="1" ht="13.5" customHeight="1">
      <c r="B88" s="33">
        <f>$I$17</f>
        <v>0</v>
      </c>
      <c r="C88" s="107">
        <f>B88</f>
        <v>0</v>
      </c>
      <c r="D88" s="36" t="s">
        <v>99</v>
      </c>
      <c r="E88" s="16"/>
      <c r="F88" s="17"/>
      <c r="G88" s="18"/>
      <c r="H88" s="89" t="s">
        <v>100</v>
      </c>
      <c r="I88" s="71"/>
      <c r="J88" s="14">
        <v>33.659999999999997</v>
      </c>
      <c r="K88" s="14">
        <f t="shared" ref="K88:K90" si="8">J88*C88</f>
        <v>0</v>
      </c>
    </row>
    <row r="89" spans="1:11" s="2" customFormat="1" ht="13.5" customHeight="1">
      <c r="B89" s="33"/>
      <c r="C89" s="104"/>
      <c r="D89" s="24" t="s">
        <v>42</v>
      </c>
      <c r="E89" s="24"/>
      <c r="F89" s="17"/>
      <c r="G89" s="18"/>
      <c r="H89" s="89"/>
      <c r="I89" s="71"/>
      <c r="J89" s="14"/>
      <c r="K89" s="14"/>
    </row>
    <row r="90" spans="1:11" s="2" customFormat="1" ht="13.5" customHeight="1">
      <c r="B90" s="33">
        <f>IF($F$27=TRUE,0,$I$17)</f>
        <v>0</v>
      </c>
      <c r="C90" s="107">
        <f>B90</f>
        <v>0</v>
      </c>
      <c r="D90" s="36" t="s">
        <v>101</v>
      </c>
      <c r="E90" s="16"/>
      <c r="F90" s="17"/>
      <c r="G90" s="18"/>
      <c r="H90" s="89" t="s">
        <v>102</v>
      </c>
      <c r="I90" s="49" t="s">
        <v>45</v>
      </c>
      <c r="J90" s="14">
        <v>161</v>
      </c>
      <c r="K90" s="14">
        <f t="shared" si="8"/>
        <v>0</v>
      </c>
    </row>
    <row r="91" spans="1:11" s="2" customFormat="1" ht="13.5" customHeight="1">
      <c r="B91" s="13"/>
      <c r="C91" s="104"/>
      <c r="D91" s="19" t="s">
        <v>103</v>
      </c>
      <c r="E91" s="19"/>
      <c r="F91" s="20"/>
      <c r="G91" s="20"/>
      <c r="H91" s="27"/>
      <c r="I91" s="27"/>
      <c r="J91" s="20"/>
      <c r="K91" s="124"/>
    </row>
    <row r="92" spans="1:11" s="2" customFormat="1" ht="13.5" customHeight="1">
      <c r="B92" s="13"/>
      <c r="C92" s="104"/>
      <c r="D92" s="25" t="s">
        <v>23</v>
      </c>
      <c r="E92" s="25"/>
      <c r="F92" s="26"/>
      <c r="G92" s="23"/>
      <c r="H92" s="87"/>
      <c r="I92" s="72"/>
      <c r="J92" s="22"/>
      <c r="K92" s="14"/>
    </row>
    <row r="93" spans="1:11" s="2" customFormat="1" ht="13.5" customHeight="1">
      <c r="B93" s="33">
        <f>$D$18</f>
        <v>0</v>
      </c>
      <c r="C93" s="107">
        <f>B93</f>
        <v>0</v>
      </c>
      <c r="D93" s="2" t="s">
        <v>104</v>
      </c>
      <c r="E93" s="24"/>
      <c r="F93" s="26"/>
      <c r="G93" s="18"/>
      <c r="H93" s="89" t="s">
        <v>105</v>
      </c>
      <c r="I93" s="76" t="s">
        <v>26</v>
      </c>
      <c r="J93" s="77">
        <v>16.45</v>
      </c>
      <c r="K93" s="14">
        <f>J93*C93</f>
        <v>0</v>
      </c>
    </row>
    <row r="94" spans="1:11" s="2" customFormat="1" ht="13.5" customHeight="1">
      <c r="A94" s="52"/>
      <c r="B94" s="53"/>
      <c r="C94" s="116"/>
      <c r="D94" s="54" t="s">
        <v>29</v>
      </c>
      <c r="E94" s="55"/>
      <c r="F94" s="56"/>
      <c r="G94" s="56"/>
      <c r="H94" s="57"/>
      <c r="I94" s="58"/>
      <c r="J94" s="59">
        <v>0</v>
      </c>
      <c r="K94" s="59"/>
    </row>
    <row r="95" spans="1:11" s="2" customFormat="1" ht="13.5" customHeight="1">
      <c r="B95" s="33"/>
      <c r="C95" s="106"/>
      <c r="D95" s="62" t="s">
        <v>106</v>
      </c>
      <c r="E95" s="16"/>
      <c r="F95" s="17"/>
      <c r="G95" s="18"/>
      <c r="H95" s="89" t="s">
        <v>107</v>
      </c>
      <c r="I95" s="79"/>
      <c r="J95" s="14">
        <v>14.45</v>
      </c>
      <c r="K95" s="14">
        <f>J95*C95</f>
        <v>0</v>
      </c>
    </row>
    <row r="96" spans="1:11" s="2" customFormat="1" ht="13.5" customHeight="1">
      <c r="B96" s="33"/>
      <c r="C96" s="106"/>
      <c r="D96" s="62" t="s">
        <v>108</v>
      </c>
      <c r="E96" s="16"/>
      <c r="F96" s="17"/>
      <c r="G96" s="18"/>
      <c r="H96" s="89" t="s">
        <v>109</v>
      </c>
      <c r="I96" s="79"/>
      <c r="J96" s="14">
        <v>2</v>
      </c>
      <c r="K96" s="14">
        <f>J96*C96</f>
        <v>0</v>
      </c>
    </row>
    <row r="97" spans="2:11" s="2" customFormat="1" ht="13.5" customHeight="1">
      <c r="B97" s="33"/>
      <c r="C97" s="104"/>
      <c r="D97" s="24" t="s">
        <v>36</v>
      </c>
      <c r="E97" s="24"/>
      <c r="F97" s="17"/>
      <c r="G97" s="18"/>
      <c r="H97" s="89"/>
      <c r="I97" s="71"/>
      <c r="J97" s="14">
        <v>0</v>
      </c>
      <c r="K97" s="14"/>
    </row>
    <row r="98" spans="2:11" s="2" customFormat="1" ht="13.5" customHeight="1">
      <c r="B98" s="33">
        <f>IF($L$28=TRUE,0,$I$18)</f>
        <v>0</v>
      </c>
      <c r="C98" s="107">
        <f>B98</f>
        <v>0</v>
      </c>
      <c r="D98" s="36" t="s">
        <v>110</v>
      </c>
      <c r="E98" s="16"/>
      <c r="F98" s="17"/>
      <c r="G98" s="18"/>
      <c r="H98" s="89" t="s">
        <v>111</v>
      </c>
      <c r="I98" s="48" t="s">
        <v>39</v>
      </c>
      <c r="J98" s="14">
        <v>210</v>
      </c>
      <c r="K98" s="14">
        <f>J98*C98</f>
        <v>0</v>
      </c>
    </row>
    <row r="99" spans="2:11" s="2" customFormat="1" ht="13.5" customHeight="1">
      <c r="B99" s="33">
        <f>$I$18</f>
        <v>0</v>
      </c>
      <c r="C99" s="107">
        <f>B99</f>
        <v>0</v>
      </c>
      <c r="D99" s="36" t="s">
        <v>112</v>
      </c>
      <c r="E99" s="16"/>
      <c r="F99" s="17"/>
      <c r="G99" s="18"/>
      <c r="H99" s="89" t="s">
        <v>113</v>
      </c>
      <c r="I99" s="71"/>
      <c r="J99" s="14">
        <v>33.659999999999997</v>
      </c>
      <c r="K99" s="14">
        <f t="shared" ref="K99:K103" si="9">J99*C99</f>
        <v>0</v>
      </c>
    </row>
    <row r="100" spans="2:11" s="2" customFormat="1" ht="13.5" customHeight="1">
      <c r="B100" s="33"/>
      <c r="C100" s="104"/>
      <c r="D100" s="24" t="s">
        <v>42</v>
      </c>
      <c r="E100" s="24"/>
      <c r="F100" s="17"/>
      <c r="G100" s="18"/>
      <c r="H100" s="89"/>
      <c r="I100" s="71"/>
      <c r="J100" s="14"/>
      <c r="K100" s="14"/>
    </row>
    <row r="101" spans="2:11" s="2" customFormat="1" ht="13.5" customHeight="1">
      <c r="B101" s="33">
        <f>IF($F$28=TRUE,0,$I$18)</f>
        <v>0</v>
      </c>
      <c r="C101" s="107">
        <f>B101</f>
        <v>0</v>
      </c>
      <c r="D101" s="36" t="s">
        <v>114</v>
      </c>
      <c r="E101" s="16"/>
      <c r="F101" s="17"/>
      <c r="G101" s="18"/>
      <c r="H101" s="89" t="s">
        <v>115</v>
      </c>
      <c r="I101" s="49" t="s">
        <v>45</v>
      </c>
      <c r="J101" s="14">
        <v>161</v>
      </c>
      <c r="K101" s="14">
        <f t="shared" si="9"/>
        <v>0</v>
      </c>
    </row>
    <row r="102" spans="2:11" s="2" customFormat="1" ht="13.5" customHeight="1">
      <c r="B102" s="33"/>
      <c r="C102" s="107"/>
      <c r="D102" s="19" t="s">
        <v>116</v>
      </c>
      <c r="E102" s="19"/>
      <c r="F102" s="20"/>
      <c r="G102" s="20"/>
      <c r="H102" s="27"/>
      <c r="I102" s="27"/>
      <c r="J102" s="20">
        <v>0</v>
      </c>
      <c r="K102" s="124"/>
    </row>
    <row r="103" spans="2:11" s="2" customFormat="1" ht="13.5" customHeight="1">
      <c r="B103" s="33">
        <f>IF($F$28=TRUE,0,$I$18)</f>
        <v>0</v>
      </c>
      <c r="C103" s="107">
        <f>B103</f>
        <v>0</v>
      </c>
      <c r="D103" s="36" t="s">
        <v>117</v>
      </c>
      <c r="E103" s="16"/>
      <c r="F103" s="17"/>
      <c r="G103" s="18"/>
      <c r="H103" s="89" t="s">
        <v>118</v>
      </c>
      <c r="I103" s="49" t="s">
        <v>45</v>
      </c>
      <c r="J103" s="14">
        <v>39.549999999999997</v>
      </c>
      <c r="K103" s="14">
        <f t="shared" si="9"/>
        <v>0</v>
      </c>
    </row>
    <row r="104" spans="2:11">
      <c r="D104" s="28" t="s">
        <v>119</v>
      </c>
      <c r="E104" s="28"/>
      <c r="F104" s="29"/>
      <c r="G104" s="30"/>
      <c r="H104" s="90"/>
      <c r="I104" s="73"/>
      <c r="J104" s="32"/>
      <c r="K104" s="126">
        <f>SUM(K34:K103)</f>
        <v>0</v>
      </c>
    </row>
    <row r="105" spans="2:11">
      <c r="D105" s="28" t="s">
        <v>120</v>
      </c>
      <c r="E105" s="28"/>
      <c r="F105" s="29"/>
      <c r="G105" s="30"/>
      <c r="H105" s="90"/>
      <c r="I105" s="73"/>
      <c r="J105" s="32"/>
      <c r="K105" s="126">
        <f>SUM(K34:K39,K47:K52,K60:K63,K71:K74,K82:K85,K93:K96)</f>
        <v>0</v>
      </c>
    </row>
    <row r="106" spans="2:11">
      <c r="D106" s="31"/>
      <c r="E106" s="31"/>
      <c r="F106" s="31"/>
      <c r="G106" s="31"/>
      <c r="H106" s="90"/>
      <c r="I106" s="73"/>
      <c r="J106" s="32"/>
      <c r="K106" s="32"/>
    </row>
    <row r="107" spans="2:11">
      <c r="C107" s="130" t="s">
        <v>121</v>
      </c>
      <c r="D107" s="50"/>
      <c r="E107" s="50"/>
      <c r="F107" s="2"/>
      <c r="G107" s="2"/>
      <c r="H107" s="91"/>
      <c r="I107" s="74"/>
      <c r="J107" s="10"/>
      <c r="K107" s="10"/>
    </row>
    <row r="108" spans="2:11">
      <c r="C108" s="127" t="s">
        <v>122</v>
      </c>
      <c r="D108" s="50"/>
      <c r="E108" s="50"/>
      <c r="F108" s="2"/>
      <c r="G108" s="2"/>
      <c r="H108" s="91"/>
      <c r="K108" s="10"/>
    </row>
    <row r="109" spans="2:11">
      <c r="C109" s="128" t="s">
        <v>123</v>
      </c>
      <c r="D109" s="50"/>
      <c r="E109" s="50"/>
      <c r="F109" s="2"/>
      <c r="G109" s="2"/>
      <c r="H109" s="91"/>
      <c r="K109" s="10"/>
    </row>
    <row r="110" spans="2:11">
      <c r="C110" s="127" t="s">
        <v>124</v>
      </c>
      <c r="D110" s="50"/>
      <c r="E110" s="50"/>
      <c r="F110" s="2"/>
      <c r="G110" s="2"/>
      <c r="H110" s="91"/>
      <c r="K110" s="10"/>
    </row>
    <row r="111" spans="2:11">
      <c r="C111" s="129"/>
      <c r="D111" s="50"/>
      <c r="E111" s="50"/>
      <c r="F111" s="2"/>
      <c r="G111" s="2"/>
      <c r="H111" s="91"/>
      <c r="K111" s="10"/>
    </row>
    <row r="112" spans="2:11">
      <c r="C112" s="129"/>
      <c r="D112" s="50"/>
      <c r="E112" s="50"/>
      <c r="F112" s="2"/>
      <c r="G112" s="2"/>
      <c r="H112" s="91"/>
      <c r="I112" s="74"/>
      <c r="J112" s="10"/>
      <c r="K112" s="10"/>
    </row>
    <row r="113" spans="1:12">
      <c r="C113" s="109" t="s">
        <v>26</v>
      </c>
      <c r="D113" s="50" t="s">
        <v>125</v>
      </c>
      <c r="E113" s="50"/>
      <c r="F113" s="2"/>
      <c r="G113" s="2"/>
      <c r="H113" s="91"/>
      <c r="I113" s="74"/>
      <c r="J113" s="10"/>
      <c r="K113" s="10"/>
    </row>
    <row r="114" spans="1:12">
      <c r="C114" s="110" t="s">
        <v>26</v>
      </c>
      <c r="D114" s="51" t="s">
        <v>126</v>
      </c>
      <c r="E114" s="51"/>
      <c r="F114" s="2"/>
      <c r="G114" s="2"/>
      <c r="H114" s="91"/>
      <c r="I114" s="74"/>
      <c r="J114" s="10"/>
      <c r="K114" s="10"/>
    </row>
    <row r="115" spans="1:12">
      <c r="C115" s="111" t="s">
        <v>39</v>
      </c>
      <c r="D115" s="51" t="s">
        <v>127</v>
      </c>
      <c r="E115" s="51"/>
      <c r="F115" s="2"/>
      <c r="G115" s="2"/>
      <c r="H115" s="91"/>
      <c r="I115" s="74"/>
      <c r="J115" s="10"/>
      <c r="K115" s="10"/>
    </row>
    <row r="116" spans="1:12">
      <c r="C116" s="112" t="s">
        <v>45</v>
      </c>
      <c r="D116" s="51" t="s">
        <v>128</v>
      </c>
      <c r="E116" s="51"/>
      <c r="F116" s="2"/>
      <c r="G116" s="2"/>
      <c r="H116" s="91"/>
      <c r="I116" s="74"/>
      <c r="J116" s="10"/>
      <c r="K116" s="10"/>
    </row>
    <row r="117" spans="1:12">
      <c r="C117" s="113"/>
      <c r="D117" s="51"/>
      <c r="E117" s="51"/>
      <c r="F117" s="2"/>
      <c r="G117" s="2"/>
      <c r="H117" s="91"/>
      <c r="I117" s="74"/>
      <c r="J117" s="10"/>
      <c r="K117" s="10"/>
    </row>
    <row r="118" spans="1:12" s="9" customFormat="1" ht="18" customHeight="1">
      <c r="A118" s="37"/>
      <c r="B118" s="37"/>
      <c r="C118" s="99" t="s">
        <v>129</v>
      </c>
      <c r="D118" s="38"/>
      <c r="E118" s="39"/>
      <c r="F118" s="39"/>
      <c r="G118" s="39"/>
      <c r="H118" s="84"/>
      <c r="I118" s="39"/>
      <c r="J118" s="39"/>
      <c r="K118" s="120"/>
      <c r="L118" s="9">
        <v>0.9</v>
      </c>
    </row>
    <row r="119" spans="1:12" s="9" customFormat="1" ht="18" customHeight="1">
      <c r="C119" s="114"/>
      <c r="D119" s="34"/>
      <c r="E119" s="35"/>
      <c r="F119" s="35"/>
      <c r="G119" s="35"/>
      <c r="H119" s="83"/>
      <c r="I119" s="35"/>
      <c r="J119" s="35"/>
      <c r="K119" s="125"/>
    </row>
    <row r="120" spans="1:12">
      <c r="C120" s="131" t="s">
        <v>130</v>
      </c>
      <c r="D120" s="2"/>
      <c r="E120" s="2"/>
      <c r="F120" s="2"/>
      <c r="G120" s="2"/>
      <c r="H120" s="91"/>
      <c r="I120" s="75"/>
      <c r="J120" s="3"/>
      <c r="K120" s="10"/>
    </row>
    <row r="121" spans="1:12">
      <c r="C121" s="131" t="s">
        <v>131</v>
      </c>
      <c r="D121" s="2"/>
      <c r="E121" s="2"/>
      <c r="F121" s="2"/>
      <c r="G121" s="2"/>
      <c r="H121" s="91"/>
      <c r="I121" s="75"/>
      <c r="J121" s="3"/>
      <c r="K121" s="10"/>
    </row>
    <row r="122" spans="1:12">
      <c r="C122" s="115"/>
      <c r="D122" s="2"/>
      <c r="E122" s="2"/>
      <c r="F122" s="2"/>
      <c r="G122" s="2"/>
      <c r="H122" s="91"/>
      <c r="I122" s="75"/>
      <c r="J122" s="3"/>
      <c r="K122" s="10"/>
    </row>
    <row r="123" spans="1:12">
      <c r="C123" s="132" t="s">
        <v>132</v>
      </c>
      <c r="D123" s="132"/>
      <c r="E123" s="132"/>
      <c r="F123" s="132"/>
      <c r="G123" s="132"/>
      <c r="H123" s="132"/>
      <c r="I123" s="132"/>
      <c r="J123" s="132"/>
      <c r="K123" s="132"/>
    </row>
    <row r="124" spans="1:12">
      <c r="F124" s="2"/>
      <c r="G124" s="2"/>
      <c r="H124" s="91"/>
      <c r="I124" s="75"/>
      <c r="J124" s="3"/>
      <c r="K124" s="10"/>
    </row>
    <row r="125" spans="1:12">
      <c r="F125" s="2"/>
      <c r="G125" s="2"/>
      <c r="H125" s="91"/>
      <c r="I125" s="75"/>
      <c r="J125" s="3"/>
      <c r="K125" s="10"/>
    </row>
    <row r="126" spans="1:12">
      <c r="F126" s="2"/>
      <c r="G126" s="2"/>
      <c r="H126" s="91"/>
      <c r="I126" s="75"/>
      <c r="J126" s="3"/>
      <c r="K126" s="10"/>
    </row>
    <row r="127" spans="1:12">
      <c r="E127" s="2"/>
      <c r="F127" s="2"/>
      <c r="G127" s="2"/>
      <c r="H127" s="91"/>
      <c r="I127" s="75"/>
      <c r="J127" s="3"/>
      <c r="K127" s="10"/>
    </row>
    <row r="128" spans="1:12">
      <c r="E128" s="2"/>
      <c r="F128" s="2"/>
      <c r="G128" s="2"/>
      <c r="H128" s="91"/>
      <c r="I128" s="75"/>
      <c r="J128" s="3"/>
      <c r="K128" s="10"/>
    </row>
    <row r="129" spans="5:11">
      <c r="E129" s="2"/>
      <c r="F129" s="2"/>
      <c r="G129" s="2"/>
      <c r="H129" s="91"/>
      <c r="I129" s="75"/>
      <c r="J129" s="3"/>
      <c r="K129" s="10"/>
    </row>
    <row r="130" spans="5:11">
      <c r="E130" s="2"/>
      <c r="F130" s="2"/>
      <c r="G130" s="2"/>
      <c r="H130" s="91"/>
      <c r="I130" s="75"/>
      <c r="J130" s="3"/>
      <c r="K130" s="10"/>
    </row>
    <row r="131" spans="5:11">
      <c r="E131" s="2"/>
      <c r="F131" s="2"/>
      <c r="G131" s="2"/>
      <c r="H131" s="91"/>
      <c r="I131" s="75"/>
      <c r="J131" s="3"/>
      <c r="K131" s="10"/>
    </row>
    <row r="132" spans="5:11">
      <c r="E132" s="2"/>
      <c r="F132" s="2"/>
      <c r="G132" s="2"/>
      <c r="H132" s="91"/>
      <c r="I132" s="75"/>
      <c r="J132" s="3"/>
      <c r="K132" s="10"/>
    </row>
    <row r="133" spans="5:11">
      <c r="E133" s="2"/>
      <c r="F133" s="2"/>
      <c r="G133" s="2"/>
      <c r="H133" s="91"/>
      <c r="I133" s="75"/>
      <c r="J133" s="3"/>
      <c r="K133" s="10"/>
    </row>
    <row r="134" spans="5:11">
      <c r="E134" s="2"/>
      <c r="F134" s="2"/>
      <c r="G134" s="2"/>
      <c r="H134" s="91"/>
      <c r="I134" s="75"/>
      <c r="J134" s="3"/>
      <c r="K134" s="10"/>
    </row>
    <row r="135" spans="5:11">
      <c r="E135" s="2"/>
      <c r="F135" s="2"/>
      <c r="G135" s="2"/>
      <c r="H135" s="91"/>
      <c r="I135" s="75"/>
      <c r="J135" s="3"/>
      <c r="K135" s="10"/>
    </row>
    <row r="136" spans="5:11">
      <c r="E136" s="2"/>
      <c r="F136" s="2"/>
      <c r="G136" s="2"/>
      <c r="H136" s="91"/>
      <c r="I136" s="75"/>
      <c r="J136" s="3"/>
      <c r="K136" s="10"/>
    </row>
    <row r="137" spans="5:11">
      <c r="E137" s="2"/>
      <c r="F137" s="2"/>
      <c r="G137" s="2"/>
      <c r="H137" s="91"/>
      <c r="I137" s="75"/>
      <c r="J137" s="3"/>
      <c r="K137" s="10"/>
    </row>
    <row r="138" spans="5:11">
      <c r="E138" s="2"/>
      <c r="F138" s="2"/>
      <c r="G138" s="2"/>
      <c r="H138" s="91"/>
      <c r="I138" s="75"/>
      <c r="J138" s="3"/>
      <c r="K138" s="10"/>
    </row>
    <row r="139" spans="5:11">
      <c r="E139" s="2"/>
      <c r="F139" s="2"/>
      <c r="G139" s="2"/>
      <c r="H139" s="91"/>
      <c r="I139" s="75"/>
      <c r="J139" s="3"/>
      <c r="K139" s="10"/>
    </row>
    <row r="140" spans="5:11">
      <c r="E140" s="2"/>
      <c r="F140" s="2"/>
      <c r="G140" s="2"/>
      <c r="H140" s="91"/>
      <c r="I140" s="75"/>
      <c r="J140" s="3"/>
      <c r="K140" s="10"/>
    </row>
    <row r="141" spans="5:11">
      <c r="E141" s="2"/>
      <c r="F141" s="2"/>
      <c r="G141" s="2"/>
      <c r="H141" s="91"/>
      <c r="I141" s="75"/>
      <c r="J141" s="3"/>
      <c r="K141" s="10"/>
    </row>
    <row r="142" spans="5:11">
      <c r="E142" s="2"/>
      <c r="F142" s="2"/>
      <c r="G142" s="2"/>
      <c r="H142" s="91"/>
      <c r="I142" s="75"/>
      <c r="J142" s="3"/>
      <c r="K142" s="10"/>
    </row>
    <row r="143" spans="5:11">
      <c r="E143" s="2"/>
      <c r="F143" s="2"/>
      <c r="G143" s="2"/>
      <c r="H143" s="91"/>
      <c r="I143" s="75"/>
      <c r="J143" s="3"/>
      <c r="K143" s="10"/>
    </row>
    <row r="144" spans="5:11">
      <c r="E144" s="2"/>
      <c r="F144" s="2"/>
      <c r="G144" s="2"/>
      <c r="H144" s="91"/>
      <c r="I144" s="75"/>
      <c r="J144" s="3"/>
      <c r="K144" s="10"/>
    </row>
    <row r="145" spans="5:11">
      <c r="E145" s="2"/>
      <c r="F145" s="2"/>
      <c r="G145" s="2"/>
      <c r="H145" s="91"/>
      <c r="I145" s="75"/>
      <c r="J145" s="3"/>
      <c r="K145" s="10"/>
    </row>
    <row r="146" spans="5:11">
      <c r="E146" s="2"/>
      <c r="F146" s="2"/>
      <c r="G146" s="2"/>
      <c r="H146" s="91"/>
      <c r="I146" s="75"/>
      <c r="J146" s="3"/>
      <c r="K146" s="10"/>
    </row>
    <row r="147" spans="5:11">
      <c r="E147" s="2"/>
      <c r="F147" s="2"/>
      <c r="G147" s="2"/>
      <c r="H147" s="91"/>
      <c r="I147" s="75"/>
      <c r="J147" s="3"/>
      <c r="K147" s="10"/>
    </row>
    <row r="148" spans="5:11">
      <c r="E148" s="2"/>
      <c r="F148" s="2"/>
      <c r="G148" s="2"/>
      <c r="H148" s="91"/>
      <c r="I148" s="75"/>
      <c r="J148" s="3"/>
      <c r="K148" s="10"/>
    </row>
    <row r="149" spans="5:11">
      <c r="E149" s="2"/>
      <c r="F149" s="2"/>
      <c r="G149" s="2"/>
      <c r="H149" s="91"/>
      <c r="I149" s="75"/>
      <c r="J149" s="3"/>
      <c r="K149" s="10"/>
    </row>
    <row r="150" spans="5:11">
      <c r="E150" s="2"/>
      <c r="F150" s="2"/>
      <c r="G150" s="2"/>
      <c r="H150" s="91"/>
      <c r="I150" s="75"/>
      <c r="J150" s="3"/>
      <c r="K150" s="10"/>
    </row>
    <row r="151" spans="5:11">
      <c r="E151" s="2"/>
      <c r="F151" s="2"/>
      <c r="G151" s="2"/>
      <c r="H151" s="91"/>
      <c r="I151" s="75"/>
      <c r="J151" s="3"/>
      <c r="K151" s="10"/>
    </row>
    <row r="152" spans="5:11">
      <c r="E152" s="2"/>
      <c r="F152" s="2"/>
      <c r="G152" s="2"/>
      <c r="H152" s="91"/>
      <c r="I152" s="75"/>
      <c r="J152" s="3"/>
      <c r="K152" s="10"/>
    </row>
    <row r="153" spans="5:11">
      <c r="E153" s="2"/>
      <c r="F153" s="2"/>
      <c r="G153" s="2"/>
      <c r="H153" s="91"/>
      <c r="I153" s="75"/>
      <c r="J153" s="3"/>
      <c r="K153" s="10"/>
    </row>
    <row r="154" spans="5:11">
      <c r="E154" s="2"/>
      <c r="F154" s="2"/>
      <c r="G154" s="2"/>
      <c r="H154" s="91"/>
      <c r="I154" s="75"/>
      <c r="J154" s="3"/>
      <c r="K154" s="10"/>
    </row>
    <row r="155" spans="5:11">
      <c r="E155" s="2"/>
      <c r="F155" s="2"/>
      <c r="G155" s="2"/>
      <c r="H155" s="91"/>
      <c r="I155" s="75"/>
      <c r="J155" s="3"/>
      <c r="K155" s="10"/>
    </row>
    <row r="156" spans="5:11">
      <c r="E156" s="2"/>
      <c r="F156" s="2"/>
      <c r="G156" s="2"/>
      <c r="H156" s="91"/>
      <c r="I156" s="75"/>
      <c r="J156" s="3"/>
      <c r="K156" s="10"/>
    </row>
    <row r="157" spans="5:11">
      <c r="E157" s="2"/>
      <c r="F157" s="2"/>
      <c r="G157" s="2"/>
      <c r="H157" s="91"/>
      <c r="I157" s="75"/>
      <c r="J157" s="3"/>
      <c r="K157" s="10"/>
    </row>
    <row r="158" spans="5:11">
      <c r="K158" s="10"/>
    </row>
    <row r="159" spans="5:11">
      <c r="K159" s="10"/>
    </row>
    <row r="160" spans="5:11">
      <c r="K160" s="10"/>
    </row>
    <row r="161" spans="11:11">
      <c r="K161" s="10"/>
    </row>
  </sheetData>
  <sheetProtection algorithmName="SHA-512" hashValue="bAl9Q368/5bF1Sc97bsfxeYkAREJZteWOaDm5pv9bg0rXGzmctxFirkb5MRqOxtvFOGJ9kS6pJgju2ZX5MpW3g==" saltValue="f9ZqJGSVVzddZubWiQIn+g==" spinCount="100000" sheet="1" selectLockedCells="1"/>
  <mergeCells count="14">
    <mergeCell ref="A6:B6"/>
    <mergeCell ref="A7:C7"/>
    <mergeCell ref="D7:E7"/>
    <mergeCell ref="F7:G7"/>
    <mergeCell ref="A8:K8"/>
    <mergeCell ref="C123:K123"/>
    <mergeCell ref="E2:I2"/>
    <mergeCell ref="E4:I4"/>
    <mergeCell ref="E6:K6"/>
    <mergeCell ref="C12:E12"/>
    <mergeCell ref="C22:E22"/>
    <mergeCell ref="H22:K22"/>
    <mergeCell ref="H12:K12"/>
    <mergeCell ref="C30:K30"/>
  </mergeCells>
  <conditionalFormatting sqref="C36:C46 C49:C59 C61:C70 C72:C81 C83:C92 C94:C103">
    <cfRule type="cellIs" dxfId="0" priority="2" operator="notEqual">
      <formula>B36</formula>
    </cfRule>
  </conditionalFormatting>
  <hyperlinks>
    <hyperlink ref="C109" r:id="rId1" display="http://www.vanin.be/bingel/licenties" xr:uid="{34B0B045-E971-A34A-AD10-3053C743210E}"/>
  </hyperlinks>
  <pageMargins left="0.23622047244094491" right="0.23622047244094491" top="0.74803149606299213" bottom="0.74803149606299213" header="0.31496062992125984" footer="0.31496062992125984"/>
  <pageSetup paperSize="9" scale="81" fitToHeight="0" orientation="portrait" r:id="rId2"/>
  <headerFooter>
    <oddFooter>Pagina &amp;P van &amp;N</oddFooter>
  </headerFooter>
  <customProperties>
    <customPr name="_pios_id" r:id="rId3"/>
  </customProperties>
  <ignoredErrors>
    <ignoredError sqref="C33" unlockedFormula="1"/>
  </ignoredErrors>
  <drawing r:id="rId4"/>
  <legacyDrawing r:id="rId5"/>
  <mc:AlternateContent xmlns:mc="http://schemas.openxmlformats.org/markup-compatibility/2006">
    <mc:Choice Requires="x14">
      <controls>
        <mc:AlternateContent xmlns:mc="http://schemas.openxmlformats.org/markup-compatibility/2006">
          <mc:Choice Requires="x14">
            <control shapeId="1039" r:id="rId6" name="Check Box 15">
              <controlPr defaultSize="0" autoFill="0" autoLine="0" autoPict="0">
                <anchor moveWithCells="1">
                  <from>
                    <xdr:col>3</xdr:col>
                    <xdr:colOff>9525</xdr:colOff>
                    <xdr:row>24</xdr:row>
                    <xdr:rowOff>0</xdr:rowOff>
                  </from>
                  <to>
                    <xdr:col>3</xdr:col>
                    <xdr:colOff>238125</xdr:colOff>
                    <xdr:row>25</xdr:row>
                    <xdr:rowOff>38100</xdr:rowOff>
                  </to>
                </anchor>
              </controlPr>
            </control>
          </mc:Choice>
        </mc:AlternateContent>
        <mc:AlternateContent xmlns:mc="http://schemas.openxmlformats.org/markup-compatibility/2006">
          <mc:Choice Requires="x14">
            <control shapeId="1040" r:id="rId7" name="Check Box 16">
              <controlPr defaultSize="0" autoFill="0" autoLine="0" autoPict="0">
                <anchor moveWithCells="1">
                  <from>
                    <xdr:col>3</xdr:col>
                    <xdr:colOff>9525</xdr:colOff>
                    <xdr:row>25</xdr:row>
                    <xdr:rowOff>0</xdr:rowOff>
                  </from>
                  <to>
                    <xdr:col>3</xdr:col>
                    <xdr:colOff>228600</xdr:colOff>
                    <xdr:row>26</xdr:row>
                    <xdr:rowOff>38100</xdr:rowOff>
                  </to>
                </anchor>
              </controlPr>
            </control>
          </mc:Choice>
        </mc:AlternateContent>
        <mc:AlternateContent xmlns:mc="http://schemas.openxmlformats.org/markup-compatibility/2006">
          <mc:Choice Requires="x14">
            <control shapeId="1041" r:id="rId8" name="Check Box 17">
              <controlPr defaultSize="0" autoFill="0" autoLine="0" autoPict="0">
                <anchor moveWithCells="1">
                  <from>
                    <xdr:col>3</xdr:col>
                    <xdr:colOff>9525</xdr:colOff>
                    <xdr:row>26</xdr:row>
                    <xdr:rowOff>0</xdr:rowOff>
                  </from>
                  <to>
                    <xdr:col>3</xdr:col>
                    <xdr:colOff>228600</xdr:colOff>
                    <xdr:row>27</xdr:row>
                    <xdr:rowOff>47625</xdr:rowOff>
                  </to>
                </anchor>
              </controlPr>
            </control>
          </mc:Choice>
        </mc:AlternateContent>
        <mc:AlternateContent xmlns:mc="http://schemas.openxmlformats.org/markup-compatibility/2006">
          <mc:Choice Requires="x14">
            <control shapeId="1043" r:id="rId9" name="Check Box 19">
              <controlPr defaultSize="0" autoFill="0" autoLine="0" autoPict="0">
                <anchor moveWithCells="1">
                  <from>
                    <xdr:col>3</xdr:col>
                    <xdr:colOff>9525</xdr:colOff>
                    <xdr:row>27</xdr:row>
                    <xdr:rowOff>0</xdr:rowOff>
                  </from>
                  <to>
                    <xdr:col>3</xdr:col>
                    <xdr:colOff>238125</xdr:colOff>
                    <xdr:row>28</xdr:row>
                    <xdr:rowOff>47625</xdr:rowOff>
                  </to>
                </anchor>
              </controlPr>
            </control>
          </mc:Choice>
        </mc:AlternateContent>
        <mc:AlternateContent xmlns:mc="http://schemas.openxmlformats.org/markup-compatibility/2006">
          <mc:Choice Requires="x14">
            <control shapeId="1050" r:id="rId10" name="Check Box 26">
              <controlPr defaultSize="0" autoFill="0" autoLine="0" autoPict="0">
                <anchor moveWithCells="1">
                  <from>
                    <xdr:col>8</xdr:col>
                    <xdr:colOff>9525</xdr:colOff>
                    <xdr:row>22</xdr:row>
                    <xdr:rowOff>190500</xdr:rowOff>
                  </from>
                  <to>
                    <xdr:col>8</xdr:col>
                    <xdr:colOff>228600</xdr:colOff>
                    <xdr:row>24</xdr:row>
                    <xdr:rowOff>47625</xdr:rowOff>
                  </to>
                </anchor>
              </controlPr>
            </control>
          </mc:Choice>
        </mc:AlternateContent>
        <mc:AlternateContent xmlns:mc="http://schemas.openxmlformats.org/markup-compatibility/2006">
          <mc:Choice Requires="x14">
            <control shapeId="1051" r:id="rId11" name="Check Box 27">
              <controlPr defaultSize="0" autoFill="0" autoLine="0" autoPict="0">
                <anchor moveWithCells="1">
                  <from>
                    <xdr:col>8</xdr:col>
                    <xdr:colOff>9525</xdr:colOff>
                    <xdr:row>24</xdr:row>
                    <xdr:rowOff>0</xdr:rowOff>
                  </from>
                  <to>
                    <xdr:col>8</xdr:col>
                    <xdr:colOff>238125</xdr:colOff>
                    <xdr:row>25</xdr:row>
                    <xdr:rowOff>47625</xdr:rowOff>
                  </to>
                </anchor>
              </controlPr>
            </control>
          </mc:Choice>
        </mc:AlternateContent>
        <mc:AlternateContent xmlns:mc="http://schemas.openxmlformats.org/markup-compatibility/2006">
          <mc:Choice Requires="x14">
            <control shapeId="1052" r:id="rId12" name="Check Box 28">
              <controlPr defaultSize="0" autoFill="0" autoLine="0" autoPict="0">
                <anchor moveWithCells="1">
                  <from>
                    <xdr:col>8</xdr:col>
                    <xdr:colOff>9525</xdr:colOff>
                    <xdr:row>25</xdr:row>
                    <xdr:rowOff>38100</xdr:rowOff>
                  </from>
                  <to>
                    <xdr:col>8</xdr:col>
                    <xdr:colOff>228600</xdr:colOff>
                    <xdr:row>26</xdr:row>
                    <xdr:rowOff>28575</xdr:rowOff>
                  </to>
                </anchor>
              </controlPr>
            </control>
          </mc:Choice>
        </mc:AlternateContent>
        <mc:AlternateContent xmlns:mc="http://schemas.openxmlformats.org/markup-compatibility/2006">
          <mc:Choice Requires="x14">
            <control shapeId="1053" r:id="rId13" name="Check Box 29">
              <controlPr defaultSize="0" autoFill="0" autoLine="0" autoPict="0">
                <anchor moveWithCells="1">
                  <from>
                    <xdr:col>8</xdr:col>
                    <xdr:colOff>9525</xdr:colOff>
                    <xdr:row>26</xdr:row>
                    <xdr:rowOff>0</xdr:rowOff>
                  </from>
                  <to>
                    <xdr:col>8</xdr:col>
                    <xdr:colOff>228600</xdr:colOff>
                    <xdr:row>27</xdr:row>
                    <xdr:rowOff>47625</xdr:rowOff>
                  </to>
                </anchor>
              </controlPr>
            </control>
          </mc:Choice>
        </mc:AlternateContent>
        <mc:AlternateContent xmlns:mc="http://schemas.openxmlformats.org/markup-compatibility/2006">
          <mc:Choice Requires="x14">
            <control shapeId="1054" r:id="rId14" name="Check Box 30">
              <controlPr defaultSize="0" autoFill="0" autoLine="0" autoPict="0">
                <anchor moveWithCells="1">
                  <from>
                    <xdr:col>8</xdr:col>
                    <xdr:colOff>9525</xdr:colOff>
                    <xdr:row>22</xdr:row>
                    <xdr:rowOff>0</xdr:rowOff>
                  </from>
                  <to>
                    <xdr:col>8</xdr:col>
                    <xdr:colOff>266700</xdr:colOff>
                    <xdr:row>23</xdr:row>
                    <xdr:rowOff>28575</xdr:rowOff>
                  </to>
                </anchor>
              </controlPr>
            </control>
          </mc:Choice>
        </mc:AlternateContent>
        <mc:AlternateContent xmlns:mc="http://schemas.openxmlformats.org/markup-compatibility/2006">
          <mc:Choice Requires="x14">
            <control shapeId="1055" r:id="rId15" name="Check Box 31">
              <controlPr defaultSize="0" autoFill="0" autoLine="0" autoPict="0">
                <anchor moveWithCells="1">
                  <from>
                    <xdr:col>8</xdr:col>
                    <xdr:colOff>9525</xdr:colOff>
                    <xdr:row>26</xdr:row>
                    <xdr:rowOff>190500</xdr:rowOff>
                  </from>
                  <to>
                    <xdr:col>8</xdr:col>
                    <xdr:colOff>238125</xdr:colOff>
                    <xdr:row>28</xdr:row>
                    <xdr:rowOff>47625</xdr:rowOff>
                  </to>
                </anchor>
              </controlPr>
            </control>
          </mc:Choice>
        </mc:AlternateContent>
        <mc:AlternateContent xmlns:mc="http://schemas.openxmlformats.org/markup-compatibility/2006">
          <mc:Choice Requires="x14">
            <control shapeId="1056" r:id="rId16" name="Check Box 15">
              <controlPr defaultSize="0" autoFill="0" autoLine="0" autoPict="0">
                <anchor moveWithCells="1">
                  <from>
                    <xdr:col>3</xdr:col>
                    <xdr:colOff>9525</xdr:colOff>
                    <xdr:row>23</xdr:row>
                    <xdr:rowOff>0</xdr:rowOff>
                  </from>
                  <to>
                    <xdr:col>3</xdr:col>
                    <xdr:colOff>238125</xdr:colOff>
                    <xdr:row>24</xdr:row>
                    <xdr:rowOff>38100</xdr:rowOff>
                  </to>
                </anchor>
              </controlPr>
            </control>
          </mc:Choice>
        </mc:AlternateContent>
        <mc:AlternateContent xmlns:mc="http://schemas.openxmlformats.org/markup-compatibility/2006">
          <mc:Choice Requires="x14">
            <control shapeId="1057" r:id="rId17" name="Check Box 15">
              <controlPr defaultSize="0" autoFill="0" autoLine="0" autoPict="0">
                <anchor moveWithCells="1">
                  <from>
                    <xdr:col>3</xdr:col>
                    <xdr:colOff>9525</xdr:colOff>
                    <xdr:row>22</xdr:row>
                    <xdr:rowOff>0</xdr:rowOff>
                  </from>
                  <to>
                    <xdr:col>3</xdr:col>
                    <xdr:colOff>238125</xdr:colOff>
                    <xdr:row>23</xdr:row>
                    <xdr:rowOff>38100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
        <AccountId xsi:nil="true"/>
        <AccountType/>
      </UserInfo>
    </SharedWithUsers>
    <MediaLengthInSeconds xmlns="d583d17e-83dc-4b5b-8a75-9f384c16a9c4" xsi:nil="true"/>
    <_Flow_SignoffStatus xmlns="d583d17e-83dc-4b5b-8a75-9f384c16a9c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604F7D-EEC0-455E-88E4-C0A10FC22297}"/>
</file>

<file path=customXml/itemProps2.xml><?xml version="1.0" encoding="utf-8"?>
<ds:datastoreItem xmlns:ds="http://schemas.openxmlformats.org/officeDocument/2006/customXml" ds:itemID="{7093BAFD-B5CA-4B20-AB87-1C2F36068B24}"/>
</file>

<file path=customXml/itemProps3.xml><?xml version="1.0" encoding="utf-8"?>
<ds:datastoreItem xmlns:ds="http://schemas.openxmlformats.org/officeDocument/2006/customXml" ds:itemID="{63B273C8-4307-4249-B450-F6D19AB906EA}"/>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2026-03-11T07:52:32Z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Order">
    <vt:r8>2689200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