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05"/>
  <workbookPr codeName="ThisWorkbook" defaultThemeVersion="124226"/>
  <mc:AlternateContent xmlns:mc="http://schemas.openxmlformats.org/markup-compatibility/2006">
    <mc:Choice Requires="x15">
      <x15ac:absPath xmlns:x15ac="http://schemas.microsoft.com/office/spreadsheetml/2010/11/ac" url="https://sanoma.sharepoint.com/sites/VANIN-BAO/Gedeelde documenten/Commercieel/Prijs/Prijslijsten en bruikleencontracten/2026/Prijslijsten NOG NIET GEBRUIKEN (nieuw)/Prijslijsten definitief met Magic Box 2026/"/>
    </mc:Choice>
  </mc:AlternateContent>
  <xr:revisionPtr revIDLastSave="0" documentId="8_{F8AB822F-F062-4685-BDAB-25FE0A5C9B8E}" xr6:coauthVersionLast="47" xr6:coauthVersionMax="47" xr10:uidLastSave="{00000000-0000-0000-0000-000000000000}"/>
  <workbookProtection workbookAlgorithmName="SHA-512" workbookHashValue="Uz8U6pERAht9OqlACM6PekSWhVaY4I3BS/aZvzrwzA+ADJxmCl+8bXGFZQgOx8El0bmSD6rhb6WLUugThNY9mQ==" workbookSaltValue="eXtH4df9esBb2TFTbaRvCQ==" workbookSpinCount="100000" lockStructure="1"/>
  <bookViews>
    <workbookView xWindow="-120" yWindow="-120" windowWidth="29040" windowHeight="17520" xr2:uid="{00000000-000D-0000-FFFF-FFFF00000000}"/>
  </bookViews>
  <sheets>
    <sheet name="Karakter"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72" i="1" l="1"/>
  <c r="B64" i="1"/>
  <c r="B52" i="1"/>
  <c r="B58" i="1" l="1"/>
  <c r="C58" i="1" s="1"/>
  <c r="K58" i="1" s="1"/>
  <c r="B67" i="1"/>
  <c r="C67" i="1" s="1"/>
  <c r="K67" i="1" s="1"/>
  <c r="B46" i="1"/>
  <c r="C46" i="1" s="1"/>
  <c r="K46" i="1" s="1"/>
  <c r="C30" i="1"/>
  <c r="K30" i="1" s="1"/>
  <c r="B29" i="1"/>
  <c r="C29" i="1" s="1"/>
  <c r="K29" i="1" s="1"/>
  <c r="B37" i="1"/>
  <c r="K44" i="1"/>
  <c r="K45" i="1"/>
  <c r="K51" i="1"/>
  <c r="K53" i="1"/>
  <c r="K56" i="1"/>
  <c r="K57" i="1"/>
  <c r="K63" i="1"/>
  <c r="K65" i="1"/>
  <c r="K66" i="1"/>
  <c r="K71" i="1"/>
  <c r="K73" i="1"/>
  <c r="K74" i="1"/>
  <c r="K75" i="1"/>
  <c r="K76" i="1"/>
  <c r="K77" i="1"/>
  <c r="K38" i="1"/>
  <c r="K41" i="1"/>
  <c r="B39" i="1"/>
  <c r="B54" i="1" l="1"/>
  <c r="B55" i="1"/>
  <c r="B43" i="1"/>
  <c r="B40" i="1"/>
  <c r="B42" i="1"/>
  <c r="B36" i="1"/>
  <c r="C33" i="1"/>
  <c r="K33" i="1" s="1"/>
  <c r="C61" i="1" l="1"/>
  <c r="K61" i="1" s="1"/>
  <c r="C54" i="1"/>
  <c r="K54" i="1" s="1"/>
  <c r="C49" i="1"/>
  <c r="K49" i="1" s="1"/>
  <c r="C42" i="1"/>
  <c r="K42" i="1" s="1"/>
  <c r="C43" i="1"/>
  <c r="K43" i="1" s="1"/>
  <c r="C34" i="1"/>
  <c r="K34" i="1" s="1"/>
  <c r="C36" i="1"/>
  <c r="K36" i="1" s="1"/>
  <c r="C37" i="1"/>
  <c r="K37" i="1" s="1"/>
  <c r="C72" i="1" l="1"/>
  <c r="K72" i="1" s="1"/>
  <c r="C69" i="1"/>
  <c r="K69" i="1" s="1"/>
  <c r="C64" i="1"/>
  <c r="K64" i="1" s="1"/>
  <c r="C60" i="1"/>
  <c r="K60" i="1" s="1"/>
  <c r="C55" i="1"/>
  <c r="K55" i="1" s="1"/>
  <c r="C52" i="1"/>
  <c r="K52" i="1" s="1"/>
  <c r="C48" i="1"/>
  <c r="K48" i="1" s="1"/>
  <c r="C40" i="1"/>
  <c r="K40" i="1" s="1"/>
  <c r="C32" i="1"/>
  <c r="K32" i="1" s="1"/>
  <c r="K79" i="1" s="1"/>
  <c r="C39" i="1" l="1"/>
  <c r="K39" i="1" s="1"/>
  <c r="K78" i="1" s="1"/>
</calcChain>
</file>

<file path=xl/sharedStrings.xml><?xml version="1.0" encoding="utf-8"?>
<sst xmlns="http://schemas.openxmlformats.org/spreadsheetml/2006/main" count="151" uniqueCount="109">
  <si>
    <t>Prijslijst 2026</t>
  </si>
  <si>
    <t>karakter</t>
  </si>
  <si>
    <t>Vul de gegevens van uw school in. Dit is een prijslijst en geen bestelformulier. Bestellen doe je via de webshop www.vanin.be</t>
  </si>
  <si>
    <t>Gegevens school</t>
  </si>
  <si>
    <t>Opmerking: Voor ieder leerjaar is een compleet pakket met al het leerlingenmateriaal beschikbaar, inclusief de Bingellicentie. Je kan alle onderdelen inclusief de Bingellicenties ook afzonderlijk bestellen. De Bingellicentie moet op leerlingenaantal besteld worden.</t>
  </si>
  <si>
    <t>STAP 1: Geef aan voor hoeveel leerlingen en klassen uw school wilt bestellen</t>
  </si>
  <si>
    <r>
      <t>Mijn school heeft per leerjaar het volgende aantal LEERLINGEN</t>
    </r>
    <r>
      <rPr>
        <b/>
        <sz val="8"/>
        <rFont val="Calibri"/>
        <family val="2"/>
        <scheme val="minor"/>
      </rPr>
      <t xml:space="preserve"> (alleen voor de leerjaren waarvoor uw school wenst te bestellen)</t>
    </r>
    <r>
      <rPr>
        <b/>
        <sz val="12"/>
        <rFont val="Calibri"/>
        <family val="2"/>
        <scheme val="minor"/>
      </rPr>
      <t>.</t>
    </r>
  </si>
  <si>
    <r>
      <t xml:space="preserve">Mijn school heeft per leerjaar het volgende aantal KLASSEN </t>
    </r>
    <r>
      <rPr>
        <b/>
        <sz val="8"/>
        <rFont val="Calibri"/>
        <family val="2"/>
        <scheme val="minor"/>
      </rPr>
      <t>(alleen voor de leerjaren waarvoor uw school wenst te bestellen)</t>
    </r>
    <r>
      <rPr>
        <b/>
        <sz val="12"/>
        <rFont val="Calibri"/>
        <family val="2"/>
        <scheme val="minor"/>
      </rPr>
      <t>.</t>
    </r>
  </si>
  <si>
    <t xml:space="preserve"> - leerjaar 1:</t>
  </si>
  <si>
    <t xml:space="preserve"> - leerjaar 2:</t>
  </si>
  <si>
    <t xml:space="preserve"> - leerjaar 3:</t>
  </si>
  <si>
    <t xml:space="preserve"> - leerjaar 4:</t>
  </si>
  <si>
    <t>STAP 2: FACULTATIEF: Duid aan wat u NIET wilt bestellen (meer informatie over de materialen: schrijvenmetkarakter.be/materialen)</t>
  </si>
  <si>
    <r>
      <t>Mijn school wenst GEEN facultatief materiaal te bestellen voor de volgende leerjaren</t>
    </r>
    <r>
      <rPr>
        <b/>
        <sz val="8"/>
        <rFont val="Calibri"/>
        <family val="2"/>
        <scheme val="minor"/>
      </rPr>
      <t xml:space="preserve"> (=</t>
    </r>
    <r>
      <rPr>
        <b/>
        <i/>
        <sz val="8"/>
        <rFont val="Calibri"/>
        <family val="2"/>
        <scheme val="minor"/>
      </rPr>
      <t>Bankkaarten, schrijfset van Ik lees met hup en aap en wandplaten)</t>
    </r>
  </si>
  <si>
    <r>
      <t xml:space="preserve">Mijn school wenst GEEN materialen te bestellen die ook in de betalende Bingel-pakketten zitten </t>
    </r>
    <r>
      <rPr>
        <i/>
        <sz val="9"/>
        <rFont val="Calibri"/>
        <family val="2"/>
        <scheme val="minor"/>
      </rPr>
      <t>(=Handleidingen, Kopieermappen, Lettersets, cd voor leerjaar 1 en 2)</t>
    </r>
  </si>
  <si>
    <t>Geen facultatief materiaal</t>
  </si>
  <si>
    <t>STAP 3: De totale prijs wordt automatisch berekend. Breng manueel wijzigingen aan indien gewenst.</t>
  </si>
  <si>
    <t>Aantal</t>
  </si>
  <si>
    <t>Titel</t>
  </si>
  <si>
    <t>Bestelnummer</t>
  </si>
  <si>
    <t>Prijs in euro</t>
  </si>
  <si>
    <t>Totale prijs in euro</t>
  </si>
  <si>
    <t>LEERJAAR 1</t>
  </si>
  <si>
    <t>Leerlingenmateriaal</t>
  </si>
  <si>
    <t>Karakter 1 - standaardpakket: werkschrift A-B + letterschrift + Bingel Plus</t>
  </si>
  <si>
    <t>978-94-651-4130-5</t>
  </si>
  <si>
    <t>∞</t>
  </si>
  <si>
    <r>
      <t xml:space="preserve">Karakter 1 - standaardpakket </t>
    </r>
    <r>
      <rPr>
        <b/>
        <sz val="10"/>
        <rFont val="Calibri"/>
        <family val="2"/>
        <scheme val="minor"/>
      </rPr>
      <t>excl. letterschrift</t>
    </r>
    <r>
      <rPr>
        <sz val="10"/>
        <rFont val="Calibri"/>
        <family val="2"/>
        <scheme val="minor"/>
      </rPr>
      <t>: werkschrift A-B + Bingel Plus</t>
    </r>
  </si>
  <si>
    <t>978-94-651-4131-2</t>
  </si>
  <si>
    <t xml:space="preserve">Indien je geen pakket bestelt, kan je de verschillende onderdelen van het pakket ook afzonderlijk bestellen </t>
  </si>
  <si>
    <t>Karakter – Letterschrift 1</t>
  </si>
  <si>
    <t>978-90-306-6672-1</t>
  </si>
  <si>
    <t>Karakter – Werkschrift 1 a</t>
  </si>
  <si>
    <t>978-90-306-6673-8</t>
  </si>
  <si>
    <t>Karakter – Werkschrift 1 b</t>
  </si>
  <si>
    <t>978-90-306-6674-5</t>
  </si>
  <si>
    <t>Karakter 1 – Bingel Plus</t>
  </si>
  <si>
    <t>978-90-306-7617-1</t>
  </si>
  <si>
    <t>Karakter – bankkaartjes (set van 30)</t>
  </si>
  <si>
    <t>978-90-306-7395-8</t>
  </si>
  <si>
    <t>±</t>
  </si>
  <si>
    <t>Karakter – schrijfset bij ik lees met hup en aap (optioneel)</t>
  </si>
  <si>
    <t>978-90-306-8653-8</t>
  </si>
  <si>
    <t>Leerkrachtenmateriaal</t>
  </si>
  <si>
    <t xml:space="preserve">Karakter – Handleiding </t>
  </si>
  <si>
    <t>978-90-306-6668-4</t>
  </si>
  <si>
    <t>B</t>
  </si>
  <si>
    <t xml:space="preserve">Karakter – Kopieermap (aansluitend aanvankelijk lezen) </t>
  </si>
  <si>
    <t>978-90-306-6680-6</t>
  </si>
  <si>
    <t>Klasmateriaal</t>
  </si>
  <si>
    <t xml:space="preserve">Karakter – Wandplaten kleine letters </t>
  </si>
  <si>
    <t>978-90-306-6685-1</t>
  </si>
  <si>
    <t>Karakter – Letterset kleine letters</t>
  </si>
  <si>
    <t>978-90-306-6684-4</t>
  </si>
  <si>
    <t>LEERJAAR 2</t>
  </si>
  <si>
    <t>Karakter 2 - standaardpakket: werkschrift A-B + Bingel Plus</t>
  </si>
  <si>
    <t>978-94-651-4132-9</t>
  </si>
  <si>
    <t>Karakter – Werkschrift 2 a</t>
  </si>
  <si>
    <t>978-90-306-6675-2</t>
  </si>
  <si>
    <t>Karakter – Werkschrift 2 b</t>
  </si>
  <si>
    <t>978-90-306-6676-9</t>
  </si>
  <si>
    <t>Karakter 2 – Bingel Plus</t>
  </si>
  <si>
    <t>978-90-306-7618-8</t>
  </si>
  <si>
    <t>Karakter – Handleiding 2</t>
  </si>
  <si>
    <t>978-90-306-6669-1</t>
  </si>
  <si>
    <t>Karakter – Letterset hoofdletters</t>
  </si>
  <si>
    <t>978-90-306-6995-1</t>
  </si>
  <si>
    <t xml:space="preserve">Karakter – Wandplaten hoofdletters </t>
  </si>
  <si>
    <t>978-90-306-6686-8</t>
  </si>
  <si>
    <t>LEERJAAR 3</t>
  </si>
  <si>
    <t>Karakter 3 - standaardpakket: werkschrift A-B + Bingel Plus</t>
  </si>
  <si>
    <t>978-94-651-4133-6</t>
  </si>
  <si>
    <t>Karakter – Werkschrift 3 a</t>
  </si>
  <si>
    <t>978-90-306-6677-6</t>
  </si>
  <si>
    <t>Karakter – Werkschrift 3 b</t>
  </si>
  <si>
    <t>978-90-306-6753-7</t>
  </si>
  <si>
    <t>Karakter 3– Bingel Plus</t>
  </si>
  <si>
    <t>978-90-306-7620-1</t>
  </si>
  <si>
    <t>978-90-306-6670-7</t>
  </si>
  <si>
    <t>LEERJAAR 4</t>
  </si>
  <si>
    <t>Karakter 4 - standaardpakket: werkschrift + Bingel Plus</t>
  </si>
  <si>
    <t>978-94-651-4134-3</t>
  </si>
  <si>
    <t>Karakter – Werkschrift 4</t>
  </si>
  <si>
    <t>978-90-306-6678-3</t>
  </si>
  <si>
    <t>Karakter 4 – Bingel Plus</t>
  </si>
  <si>
    <t>978-90-306-6671-4</t>
  </si>
  <si>
    <t>ALGEMEEN</t>
  </si>
  <si>
    <t>Oefenschrift 2,5 mm</t>
  </si>
  <si>
    <t>978-90-306-8665-1</t>
  </si>
  <si>
    <t>Oefenschrift 3 mm</t>
  </si>
  <si>
    <t>978-90-306-8666-8</t>
  </si>
  <si>
    <t>Oefenschrift 4 mm</t>
  </si>
  <si>
    <t>978-90-306-8667-5</t>
  </si>
  <si>
    <t>Oefenschrift 5 mm</t>
  </si>
  <si>
    <t>978-90-306-8668-2</t>
  </si>
  <si>
    <t>TOTALE PRIJS</t>
  </si>
  <si>
    <t xml:space="preserve">   -&gt; JAARLIJKSE PRIJS (obv prijzen 2026)</t>
  </si>
  <si>
    <t>Digitale ondersteuning bij karakter via Bingel</t>
  </si>
  <si>
    <t>Meer info over de Bingellicenties vind je op:</t>
  </si>
  <si>
    <t>www.vanin.be/bingel/licenties</t>
  </si>
  <si>
    <t>Bij de aankoop van een standaardpakket of aparte licentie, wordt de Bingel-licentie automatisch voor de school opengezet.</t>
  </si>
  <si>
    <t>volledig leerlingenpakket jaarlijks te bestellen</t>
  </si>
  <si>
    <t>mag je bestellen maar zit ook in Bingel Plus (zie digitale ondersteuning)</t>
  </si>
  <si>
    <t>facultatief</t>
  </si>
  <si>
    <t>STAP 4: bestellen doe je via de webshop www.school.vanin.be. (dit is een prijslijst en geen bestelformulier).</t>
  </si>
  <si>
    <t xml:space="preserve">   Dit is een indicatieve offerte.</t>
  </si>
  <si>
    <t xml:space="preserve">   Prijzen zijn geldig tot 31 december 2026 en zijn inclusief BTW  en exclusief administratie- en portkosten. </t>
  </si>
  <si>
    <t xml:space="preserve">   De materialen worden gefactureerd aan de catalogusprijs geldig op facturatiedatum.</t>
  </si>
  <si>
    <t>Uitgeverij VAN IN - Nijverheidsstraat 92/5 - 2160 Wommelgem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</si>
</sst>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413]\ * #,##0.00_ ;_ [$€-413]\ * \-#,##0.00_ ;_ [$€-413]\ * &quot;-&quot;??_ ;_ @_ "/>
  </numFmts>
  <fonts count="26">
    <font>
      <sz val="11"/>
      <color theme="1"/>
      <name val="Calibri"/>
      <family val="2"/>
      <scheme val="minor"/>
    </font>
    <font>
      <sz val="10"/>
      <name val="Arial"/>
      <family val="2"/>
    </font>
    <font>
      <b/>
      <sz val="10"/>
      <name val="Calibri"/>
      <family val="2"/>
      <scheme val="minor"/>
    </font>
    <font>
      <sz val="10"/>
      <name val="Calibri"/>
      <family val="2"/>
      <scheme val="minor"/>
    </font>
    <font>
      <sz val="10"/>
      <color theme="1"/>
      <name val="Calibri"/>
      <family val="2"/>
      <scheme val="minor"/>
    </font>
    <font>
      <b/>
      <sz val="10"/>
      <color theme="1"/>
      <name val="Calibri"/>
      <family val="2"/>
      <scheme val="minor"/>
    </font>
    <font>
      <b/>
      <sz val="12"/>
      <color theme="1"/>
      <name val="Calibri"/>
      <family val="2"/>
      <scheme val="minor"/>
    </font>
    <font>
      <b/>
      <sz val="20"/>
      <color theme="1"/>
      <name val="Calibri"/>
      <family val="2"/>
      <scheme val="minor"/>
    </font>
    <font>
      <b/>
      <sz val="11"/>
      <color theme="1"/>
      <name val="Calibri"/>
      <family val="2"/>
      <scheme val="minor"/>
    </font>
    <font>
      <sz val="8"/>
      <name val="Arial"/>
      <family val="2"/>
    </font>
    <font>
      <b/>
      <sz val="11"/>
      <color rgb="FFFF0000"/>
      <name val="Calibri"/>
      <family val="2"/>
      <scheme val="minor"/>
    </font>
    <font>
      <b/>
      <sz val="12"/>
      <color theme="0"/>
      <name val="Calibri"/>
      <family val="2"/>
      <scheme val="minor"/>
    </font>
    <font>
      <b/>
      <sz val="11"/>
      <color theme="0"/>
      <name val="Calibri"/>
      <family val="2"/>
      <scheme val="minor"/>
    </font>
    <font>
      <sz val="11"/>
      <color theme="0"/>
      <name val="Calibri"/>
      <family val="2"/>
      <scheme val="minor"/>
    </font>
    <font>
      <b/>
      <sz val="20"/>
      <color theme="0"/>
      <name val="Calibri"/>
      <family val="2"/>
      <scheme val="minor"/>
    </font>
    <font>
      <b/>
      <sz val="12"/>
      <name val="Calibri"/>
      <family val="2"/>
      <scheme val="minor"/>
    </font>
    <font>
      <b/>
      <sz val="8"/>
      <name val="Calibri"/>
      <family val="2"/>
      <scheme val="minor"/>
    </font>
    <font>
      <b/>
      <i/>
      <sz val="8"/>
      <name val="Calibri"/>
      <family val="2"/>
      <scheme val="minor"/>
    </font>
    <font>
      <sz val="11"/>
      <name val="Calibri"/>
      <family val="2"/>
      <scheme val="minor"/>
    </font>
    <font>
      <sz val="8"/>
      <name val="Calibri"/>
      <family val="2"/>
      <scheme val="minor"/>
    </font>
    <font>
      <u/>
      <sz val="11"/>
      <color theme="10"/>
      <name val="Calibri"/>
      <family val="2"/>
      <scheme val="minor"/>
    </font>
    <font>
      <i/>
      <sz val="9"/>
      <name val="Calibri"/>
      <family val="2"/>
      <scheme val="minor"/>
    </font>
    <font>
      <b/>
      <sz val="16"/>
      <color rgb="FFFF0000"/>
      <name val="Calibri"/>
      <family val="2"/>
      <scheme val="minor"/>
    </font>
    <font>
      <b/>
      <sz val="11"/>
      <color rgb="FF000000"/>
      <name val="Calibri"/>
      <family val="2"/>
      <scheme val="minor"/>
    </font>
    <font>
      <i/>
      <sz val="10"/>
      <name val="Calibri"/>
      <family val="2"/>
      <scheme val="minor"/>
    </font>
    <font>
      <b/>
      <sz val="16"/>
      <color rgb="FF000000"/>
      <name val="Calibri"/>
      <scheme val="minor"/>
    </font>
  </fonts>
  <fills count="13">
    <fill>
      <patternFill patternType="none"/>
    </fill>
    <fill>
      <patternFill patternType="gray125"/>
    </fill>
    <fill>
      <patternFill patternType="solid">
        <fgColor indexed="31"/>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indexed="49"/>
      </patternFill>
    </fill>
    <fill>
      <patternFill patternType="solid">
        <fgColor theme="0" tint="-0.499984740745262"/>
        <bgColor indexed="64"/>
      </patternFill>
    </fill>
    <fill>
      <patternFill patternType="solid">
        <fgColor rgb="FF92D050"/>
        <bgColor indexed="64"/>
      </patternFill>
    </fill>
    <fill>
      <patternFill patternType="solid">
        <fgColor rgb="FFC00000"/>
        <bgColor indexed="64"/>
      </patternFill>
    </fill>
    <fill>
      <patternFill patternType="solid">
        <fgColor theme="9" tint="-0.249977111117893"/>
        <bgColor indexed="64"/>
      </patternFill>
    </fill>
    <fill>
      <patternFill patternType="solid">
        <fgColor rgb="FFFFC000"/>
        <bgColor indexed="64"/>
      </patternFill>
    </fill>
    <fill>
      <patternFill patternType="solid">
        <fgColor rgb="FFF2DCDB"/>
        <bgColor rgb="FF000000"/>
      </patternFill>
    </fill>
    <fill>
      <patternFill patternType="solid">
        <fgColor theme="7" tint="0.39997558519241921"/>
        <bgColor indexed="64"/>
      </patternFill>
    </fill>
  </fills>
  <borders count="19">
    <border>
      <left/>
      <right/>
      <top/>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style="thin">
        <color indexed="64"/>
      </top>
      <bottom style="thin">
        <color indexed="64"/>
      </bottom>
      <diagonal/>
    </border>
    <border>
      <left style="thin">
        <color indexed="18"/>
      </left>
      <right style="thin">
        <color indexed="18"/>
      </right>
      <top style="thin">
        <color indexed="18"/>
      </top>
      <bottom style="thin">
        <color indexed="18"/>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style="medium">
        <color indexed="64"/>
      </left>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s>
  <cellStyleXfs count="5">
    <xf numFmtId="0" fontId="0" fillId="0" borderId="0"/>
    <xf numFmtId="0" fontId="1" fillId="2" borderId="1" applyNumberFormat="0" applyProtection="0">
      <alignment horizontal="left" vertical="center" indent="1"/>
    </xf>
    <xf numFmtId="0" fontId="1" fillId="2" borderId="1" applyNumberFormat="0" applyProtection="0">
      <alignment horizontal="left" vertical="center" indent="1"/>
    </xf>
    <xf numFmtId="4" fontId="9" fillId="5" borderId="3" applyNumberFormat="0" applyProtection="0">
      <alignment horizontal="left" vertical="center" indent="1"/>
    </xf>
    <xf numFmtId="0" fontId="20" fillId="0" borderId="0" applyNumberFormat="0" applyFill="0" applyBorder="0" applyAlignment="0" applyProtection="0"/>
  </cellStyleXfs>
  <cellXfs count="109">
    <xf numFmtId="0" fontId="0" fillId="0" borderId="0" xfId="0"/>
    <xf numFmtId="4" fontId="0" fillId="0" borderId="0" xfId="0" applyNumberFormat="1" applyAlignment="1">
      <alignment horizontal="right"/>
    </xf>
    <xf numFmtId="1" fontId="3" fillId="0" borderId="0" xfId="2" applyNumberFormat="1" applyFont="1" applyFill="1" applyBorder="1" applyAlignment="1" applyProtection="1">
      <alignment horizontal="right" vertical="center" indent="1"/>
      <protection locked="0"/>
    </xf>
    <xf numFmtId="0" fontId="4" fillId="0" borderId="0" xfId="0" applyFont="1"/>
    <xf numFmtId="4" fontId="4" fillId="0" borderId="0" xfId="0" applyNumberFormat="1" applyFont="1" applyAlignment="1">
      <alignment horizontal="right"/>
    </xf>
    <xf numFmtId="0" fontId="6" fillId="0" borderId="0" xfId="0" applyFont="1"/>
    <xf numFmtId="0" fontId="7" fillId="0" borderId="0" xfId="0" applyFont="1" applyAlignment="1">
      <alignment horizontal="center"/>
    </xf>
    <xf numFmtId="0" fontId="8" fillId="0" borderId="0" xfId="0" applyFont="1" applyAlignment="1">
      <alignment horizontal="left"/>
    </xf>
    <xf numFmtId="0" fontId="0" fillId="3" borderId="0" xfId="0" applyFill="1"/>
    <xf numFmtId="0" fontId="10" fillId="0" borderId="0" xfId="0" applyFont="1"/>
    <xf numFmtId="0" fontId="6" fillId="0" borderId="0" xfId="0" applyFont="1" applyAlignment="1">
      <alignment wrapText="1"/>
    </xf>
    <xf numFmtId="0" fontId="11" fillId="6" borderId="0" xfId="0" applyFont="1" applyFill="1" applyAlignment="1">
      <alignment horizontal="left" wrapText="1"/>
    </xf>
    <xf numFmtId="0" fontId="13" fillId="0" borderId="0" xfId="0" applyFont="1"/>
    <xf numFmtId="2" fontId="4" fillId="0" borderId="0" xfId="0" applyNumberFormat="1" applyFont="1"/>
    <xf numFmtId="0" fontId="8" fillId="4" borderId="0" xfId="0" applyFont="1" applyFill="1" applyAlignment="1">
      <alignment horizontal="left"/>
    </xf>
    <xf numFmtId="0" fontId="0" fillId="4" borderId="0" xfId="0" applyFill="1"/>
    <xf numFmtId="1" fontId="8" fillId="4" borderId="0" xfId="0" applyNumberFormat="1" applyFont="1" applyFill="1" applyAlignment="1">
      <alignment horizontal="left"/>
    </xf>
    <xf numFmtId="0" fontId="4" fillId="0" borderId="2" xfId="0" applyFont="1" applyBorder="1"/>
    <xf numFmtId="0" fontId="3" fillId="3" borderId="4" xfId="0" applyFont="1" applyFill="1" applyBorder="1"/>
    <xf numFmtId="0" fontId="3" fillId="3" borderId="6" xfId="0" applyFont="1" applyFill="1" applyBorder="1"/>
    <xf numFmtId="4" fontId="3" fillId="3" borderId="6" xfId="0" applyNumberFormat="1" applyFont="1" applyFill="1" applyBorder="1" applyAlignment="1">
      <alignment horizontal="right"/>
    </xf>
    <xf numFmtId="0" fontId="3" fillId="3" borderId="5" xfId="0" applyFont="1" applyFill="1" applyBorder="1"/>
    <xf numFmtId="0" fontId="4" fillId="0" borderId="2" xfId="0" applyFont="1" applyBorder="1" applyAlignment="1">
      <alignment horizontal="center"/>
    </xf>
    <xf numFmtId="1" fontId="4" fillId="0" borderId="2" xfId="0" applyNumberFormat="1" applyFont="1" applyBorder="1"/>
    <xf numFmtId="0" fontId="12" fillId="0" borderId="0" xfId="0" applyFont="1"/>
    <xf numFmtId="0" fontId="14" fillId="0" borderId="0" xfId="0" applyFont="1" applyAlignment="1">
      <alignment horizontal="center"/>
    </xf>
    <xf numFmtId="0" fontId="13" fillId="9" borderId="0" xfId="0" applyFont="1" applyFill="1"/>
    <xf numFmtId="1" fontId="3" fillId="3" borderId="0" xfId="2" applyNumberFormat="1" applyFont="1" applyFill="1" applyBorder="1" applyAlignment="1" applyProtection="1">
      <alignment horizontal="right" vertical="center" indent="1"/>
      <protection locked="0"/>
    </xf>
    <xf numFmtId="0" fontId="0" fillId="3" borderId="0" xfId="0" applyFill="1" applyProtection="1">
      <protection locked="0"/>
    </xf>
    <xf numFmtId="0" fontId="4" fillId="0" borderId="2" xfId="0" applyFont="1" applyBorder="1" applyAlignment="1" applyProtection="1">
      <alignment horizontal="center"/>
      <protection locked="0"/>
    </xf>
    <xf numFmtId="1" fontId="2" fillId="0" borderId="2" xfId="2" applyNumberFormat="1" applyFont="1" applyFill="1" applyBorder="1" applyAlignment="1" applyProtection="1">
      <alignment horizontal="center" vertical="center" wrapText="1"/>
    </xf>
    <xf numFmtId="1" fontId="2" fillId="0" borderId="4" xfId="2" applyNumberFormat="1" applyFont="1" applyFill="1" applyBorder="1" applyAlignment="1" applyProtection="1">
      <alignment vertical="center" wrapText="1"/>
    </xf>
    <xf numFmtId="0" fontId="4" fillId="0" borderId="6" xfId="0" applyFont="1" applyBorder="1"/>
    <xf numFmtId="1" fontId="2" fillId="0" borderId="6" xfId="2" applyNumberFormat="1" applyFont="1" applyFill="1" applyBorder="1" applyAlignment="1" applyProtection="1">
      <alignment horizontal="left" vertical="center" wrapText="1"/>
    </xf>
    <xf numFmtId="1" fontId="2" fillId="0" borderId="5" xfId="2" applyNumberFormat="1" applyFont="1" applyFill="1" applyBorder="1" applyAlignment="1" applyProtection="1">
      <alignment horizontal="left" vertical="center" wrapText="1"/>
    </xf>
    <xf numFmtId="0" fontId="2" fillId="0" borderId="2" xfId="2" applyNumberFormat="1" applyFont="1" applyFill="1" applyBorder="1" applyAlignment="1" applyProtection="1">
      <alignment horizontal="center" vertical="center" wrapText="1"/>
    </xf>
    <xf numFmtId="4" fontId="2" fillId="0" borderId="2" xfId="2" applyNumberFormat="1" applyFont="1" applyFill="1" applyBorder="1" applyAlignment="1" applyProtection="1">
      <alignment horizontal="left" vertical="center" wrapText="1"/>
    </xf>
    <xf numFmtId="4" fontId="2" fillId="0" borderId="2" xfId="2" applyNumberFormat="1" applyFont="1" applyFill="1" applyBorder="1" applyAlignment="1" applyProtection="1">
      <alignment horizontal="right" vertical="center" wrapText="1"/>
    </xf>
    <xf numFmtId="4" fontId="5" fillId="0" borderId="2" xfId="0" applyNumberFormat="1" applyFont="1" applyBorder="1" applyAlignment="1">
      <alignment horizontal="right" wrapText="1"/>
    </xf>
    <xf numFmtId="1" fontId="8" fillId="4" borderId="10" xfId="0" applyNumberFormat="1" applyFont="1" applyFill="1" applyBorder="1" applyAlignment="1" applyProtection="1">
      <alignment horizontal="center"/>
      <protection locked="0"/>
    </xf>
    <xf numFmtId="0" fontId="5" fillId="0" borderId="4" xfId="0" applyFont="1" applyBorder="1"/>
    <xf numFmtId="0" fontId="4" fillId="0" borderId="10" xfId="0" applyFont="1" applyBorder="1"/>
    <xf numFmtId="0" fontId="4" fillId="0" borderId="5" xfId="0" applyFont="1" applyBorder="1"/>
    <xf numFmtId="0" fontId="4" fillId="0" borderId="7" xfId="0" applyFont="1" applyBorder="1"/>
    <xf numFmtId="1" fontId="3" fillId="0" borderId="2" xfId="2" applyNumberFormat="1" applyFont="1" applyFill="1" applyBorder="1" applyProtection="1">
      <alignment horizontal="left" vertical="center" indent="1"/>
    </xf>
    <xf numFmtId="0" fontId="4" fillId="0" borderId="4" xfId="0" applyFont="1" applyBorder="1"/>
    <xf numFmtId="2" fontId="4" fillId="0" borderId="2" xfId="0" applyNumberFormat="1" applyFont="1" applyBorder="1"/>
    <xf numFmtId="0" fontId="3" fillId="3" borderId="6" xfId="0" applyFont="1" applyFill="1" applyBorder="1" applyAlignment="1">
      <alignment horizontal="center"/>
    </xf>
    <xf numFmtId="0" fontId="5" fillId="0" borderId="9" xfId="0" applyFont="1" applyBorder="1"/>
    <xf numFmtId="0" fontId="4" fillId="0" borderId="8" xfId="0" applyFont="1" applyBorder="1"/>
    <xf numFmtId="0" fontId="4" fillId="0" borderId="7" xfId="0" applyFont="1" applyBorder="1" applyAlignment="1">
      <alignment horizontal="center"/>
    </xf>
    <xf numFmtId="0" fontId="5" fillId="3" borderId="4" xfId="0" applyFont="1" applyFill="1" applyBorder="1"/>
    <xf numFmtId="0" fontId="5" fillId="0" borderId="6" xfId="0" applyFont="1" applyBorder="1"/>
    <xf numFmtId="0" fontId="5" fillId="3" borderId="5" xfId="0" applyFont="1" applyFill="1" applyBorder="1"/>
    <xf numFmtId="164" fontId="5" fillId="3" borderId="2" xfId="0" applyNumberFormat="1" applyFont="1" applyFill="1" applyBorder="1"/>
    <xf numFmtId="2" fontId="0" fillId="0" borderId="0" xfId="0" applyNumberFormat="1"/>
    <xf numFmtId="2" fontId="13" fillId="0" borderId="0" xfId="0" applyNumberFormat="1" applyFont="1"/>
    <xf numFmtId="2" fontId="3" fillId="0" borderId="0" xfId="2" applyNumberFormat="1" applyFont="1" applyFill="1" applyBorder="1" applyAlignment="1" applyProtection="1">
      <alignment horizontal="right" vertical="center" indent="1"/>
      <protection locked="0"/>
    </xf>
    <xf numFmtId="0" fontId="0" fillId="0" borderId="11" xfId="0" applyBorder="1"/>
    <xf numFmtId="0" fontId="8" fillId="0" borderId="12" xfId="0" applyFont="1" applyBorder="1"/>
    <xf numFmtId="0" fontId="0" fillId="0" borderId="13" xfId="0" applyBorder="1"/>
    <xf numFmtId="0" fontId="4" fillId="0" borderId="13" xfId="0" applyFont="1" applyBorder="1"/>
    <xf numFmtId="0" fontId="4" fillId="0" borderId="14" xfId="0" applyFont="1" applyBorder="1"/>
    <xf numFmtId="0" fontId="0" fillId="0" borderId="15" xfId="0" applyBorder="1"/>
    <xf numFmtId="0" fontId="4" fillId="0" borderId="16" xfId="0" applyFont="1" applyBorder="1"/>
    <xf numFmtId="0" fontId="20" fillId="0" borderId="15" xfId="4" applyFill="1" applyBorder="1"/>
    <xf numFmtId="0" fontId="0" fillId="0" borderId="17" xfId="0" applyBorder="1"/>
    <xf numFmtId="0" fontId="4" fillId="0" borderId="17" xfId="0" applyFont="1" applyBorder="1"/>
    <xf numFmtId="0" fontId="4" fillId="0" borderId="18" xfId="0" applyFont="1" applyBorder="1"/>
    <xf numFmtId="4" fontId="3" fillId="0" borderId="7" xfId="0" applyNumberFormat="1" applyFont="1" applyBorder="1" applyAlignment="1">
      <alignment horizontal="right"/>
    </xf>
    <xf numFmtId="2" fontId="3" fillId="0" borderId="2" xfId="0" applyNumberFormat="1" applyFont="1" applyBorder="1"/>
    <xf numFmtId="2" fontId="3" fillId="0" borderId="7" xfId="0" applyNumberFormat="1" applyFont="1" applyBorder="1" applyAlignment="1">
      <alignment horizontal="right"/>
    </xf>
    <xf numFmtId="2" fontId="2" fillId="0" borderId="2" xfId="1" applyNumberFormat="1" applyFont="1" applyFill="1" applyBorder="1" applyProtection="1">
      <alignment horizontal="left" vertical="center" indent="1"/>
    </xf>
    <xf numFmtId="0" fontId="12" fillId="10" borderId="0" xfId="0" applyFont="1" applyFill="1"/>
    <xf numFmtId="0" fontId="14" fillId="10" borderId="0" xfId="0" applyFont="1" applyFill="1" applyAlignment="1">
      <alignment horizontal="center"/>
    </xf>
    <xf numFmtId="0" fontId="13" fillId="10" borderId="0" xfId="0" applyFont="1" applyFill="1"/>
    <xf numFmtId="1" fontId="3" fillId="0" borderId="6" xfId="2" applyNumberFormat="1" applyFont="1" applyFill="1" applyBorder="1" applyProtection="1">
      <alignment horizontal="left" vertical="center" indent="1"/>
    </xf>
    <xf numFmtId="1" fontId="3" fillId="0" borderId="4" xfId="2" applyNumberFormat="1" applyFont="1" applyFill="1" applyBorder="1" applyProtection="1">
      <alignment horizontal="left" vertical="center" indent="1"/>
    </xf>
    <xf numFmtId="0" fontId="18" fillId="0" borderId="0" xfId="0" applyFont="1" applyAlignment="1">
      <alignment horizontal="center"/>
    </xf>
    <xf numFmtId="1" fontId="24" fillId="0" borderId="6" xfId="2" applyNumberFormat="1" applyFont="1" applyFill="1" applyBorder="1" applyProtection="1">
      <alignment horizontal="left" vertical="center" indent="1"/>
    </xf>
    <xf numFmtId="1" fontId="3" fillId="0" borderId="4" xfId="2" applyNumberFormat="1" applyFont="1" applyFill="1" applyBorder="1" applyAlignment="1" applyProtection="1">
      <alignment vertical="center"/>
    </xf>
    <xf numFmtId="0" fontId="5" fillId="0" borderId="0" xfId="0" applyFont="1"/>
    <xf numFmtId="0" fontId="5" fillId="0" borderId="2" xfId="0" applyFont="1" applyBorder="1"/>
    <xf numFmtId="0" fontId="5" fillId="0" borderId="2" xfId="0" applyFont="1" applyBorder="1" applyAlignment="1">
      <alignment horizontal="center"/>
    </xf>
    <xf numFmtId="0" fontId="2" fillId="3" borderId="4" xfId="0" applyFont="1" applyFill="1" applyBorder="1"/>
    <xf numFmtId="0" fontId="2" fillId="3" borderId="6" xfId="0" applyFont="1" applyFill="1" applyBorder="1"/>
    <xf numFmtId="0" fontId="2" fillId="3" borderId="6" xfId="0" applyFont="1" applyFill="1" applyBorder="1" applyAlignment="1">
      <alignment horizontal="center"/>
    </xf>
    <xf numFmtId="1" fontId="24" fillId="0" borderId="6" xfId="2" applyNumberFormat="1" applyFont="1" applyFill="1" applyBorder="1" applyAlignment="1" applyProtection="1">
      <alignment vertical="center"/>
    </xf>
    <xf numFmtId="0" fontId="5" fillId="0" borderId="10" xfId="0" applyFont="1" applyBorder="1"/>
    <xf numFmtId="0" fontId="0" fillId="12" borderId="0" xfId="0" applyFill="1" applyAlignment="1">
      <alignment horizontal="center"/>
    </xf>
    <xf numFmtId="4" fontId="4" fillId="0" borderId="7" xfId="0" applyNumberFormat="1" applyFont="1" applyBorder="1" applyAlignment="1">
      <alignment horizontal="center"/>
    </xf>
    <xf numFmtId="0" fontId="0" fillId="0" borderId="2" xfId="0" applyBorder="1" applyAlignment="1">
      <alignment horizontal="center"/>
    </xf>
    <xf numFmtId="0" fontId="0" fillId="7" borderId="0" xfId="0" applyFill="1" applyAlignment="1">
      <alignment horizontal="center"/>
    </xf>
    <xf numFmtId="2" fontId="4" fillId="0" borderId="2" xfId="0" applyNumberFormat="1" applyFont="1" applyBorder="1" applyAlignment="1">
      <alignment horizontal="center"/>
    </xf>
    <xf numFmtId="0" fontId="13" fillId="8" borderId="0" xfId="0" applyFont="1" applyFill="1" applyAlignment="1">
      <alignment horizontal="center"/>
    </xf>
    <xf numFmtId="2" fontId="4" fillId="0" borderId="7" xfId="0" applyNumberFormat="1" applyFont="1" applyBorder="1" applyAlignment="1">
      <alignment horizontal="center"/>
    </xf>
    <xf numFmtId="0" fontId="5" fillId="3" borderId="5" xfId="0" applyFont="1" applyFill="1" applyBorder="1" applyAlignment="1">
      <alignment horizontal="center"/>
    </xf>
    <xf numFmtId="0" fontId="18" fillId="0" borderId="2" xfId="0" applyFont="1" applyBorder="1" applyAlignment="1">
      <alignment horizontal="center"/>
    </xf>
    <xf numFmtId="0" fontId="0" fillId="7" borderId="2" xfId="0" applyFill="1" applyBorder="1" applyAlignment="1">
      <alignment horizontal="center"/>
    </xf>
    <xf numFmtId="0" fontId="13" fillId="8" borderId="2" xfId="0" applyFont="1" applyFill="1" applyBorder="1" applyAlignment="1">
      <alignment horizontal="center"/>
    </xf>
    <xf numFmtId="0" fontId="18" fillId="12" borderId="2" xfId="0" applyFont="1" applyFill="1" applyBorder="1" applyAlignment="1">
      <alignment horizontal="center"/>
    </xf>
    <xf numFmtId="0" fontId="25" fillId="0" borderId="0" xfId="0" applyFont="1" applyAlignment="1">
      <alignment horizontal="center"/>
    </xf>
    <xf numFmtId="0" fontId="22" fillId="0" borderId="0" xfId="0" applyFont="1" applyAlignment="1">
      <alignment horizontal="center"/>
    </xf>
    <xf numFmtId="0" fontId="23" fillId="11" borderId="0" xfId="0" applyFont="1" applyFill="1" applyAlignment="1">
      <alignment horizontal="center" vertical="center" wrapText="1"/>
    </xf>
    <xf numFmtId="0" fontId="4" fillId="0" borderId="0" xfId="0" applyFont="1" applyAlignment="1">
      <alignment horizontal="center"/>
    </xf>
    <xf numFmtId="0" fontId="18" fillId="4" borderId="0" xfId="0" applyFont="1" applyFill="1" applyAlignment="1" applyProtection="1">
      <alignment horizontal="left"/>
      <protection locked="0"/>
    </xf>
    <xf numFmtId="0" fontId="18" fillId="0" borderId="0" xfId="0" applyFont="1" applyAlignment="1" applyProtection="1">
      <alignment horizontal="left"/>
      <protection locked="0"/>
    </xf>
    <xf numFmtId="0" fontId="15" fillId="3" borderId="0" xfId="0" applyFont="1" applyFill="1" applyAlignment="1">
      <alignment horizontal="left" vertical="top" wrapText="1"/>
    </xf>
    <xf numFmtId="0" fontId="7" fillId="0" borderId="0" xfId="0" applyFont="1" applyAlignment="1">
      <alignment horizontal="center"/>
    </xf>
  </cellXfs>
  <cellStyles count="5">
    <cellStyle name="Hyperlink" xfId="4" builtinId="8"/>
    <cellStyle name="SAPBEXchaText" xfId="1" xr:uid="{00000000-0005-0000-0000-000000000000}"/>
    <cellStyle name="SAPBEXstdItem" xfId="2" xr:uid="{00000000-0005-0000-0000-000001000000}"/>
    <cellStyle name="SAPBEXstdItem 2" xfId="3" xr:uid="{00000000-0005-0000-0000-000002000000}"/>
    <cellStyle name="Standaard" xfId="0" builtinId="0"/>
  </cellStyles>
  <dxfs count="1">
    <dxf>
      <fill>
        <patternFill>
          <bgColor theme="9" tint="0.39994506668294322"/>
        </patternFill>
      </fill>
    </dxf>
  </dxfs>
  <tableStyles count="0" defaultTableStyle="TableStyleMedium9" defaultPivotStyle="PivotStyleLight16"/>
  <colors>
    <mruColors>
      <color rgb="FFB40000"/>
      <color rgb="FFFFDB75"/>
      <color rgb="FFFFE393"/>
      <color rgb="FFFFE7A3"/>
      <color rgb="FFF0B4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fmlaLink="$L$20" lockText="1" noThreeD="1"/>
</file>

<file path=xl/ctrlProps/ctrlProp2.xml><?xml version="1.0" encoding="utf-8"?>
<formControlPr xmlns="http://schemas.microsoft.com/office/spreadsheetml/2009/9/main" objectType="CheckBox" fmlaLink="$L$19" lockText="1" noThreeD="1"/>
</file>

<file path=xl/ctrlProps/ctrlProp3.xml><?xml version="1.0" encoding="utf-8"?>
<formControlPr xmlns="http://schemas.microsoft.com/office/spreadsheetml/2009/9/main" objectType="CheckBox" fmlaLink="$F$19" lockText="1" noThreeD="1"/>
</file>

<file path=xl/ctrlProps/ctrlProp4.xml><?xml version="1.0" encoding="utf-8"?>
<formControlPr xmlns="http://schemas.microsoft.com/office/spreadsheetml/2009/9/main" objectType="CheckBox" fmlaLink="$F$20" lockText="1" noThreeD="1"/>
</file>

<file path=xl/ctrlProps/ctrlProp5.xml><?xml version="1.0" encoding="utf-8"?>
<formControlPr xmlns="http://schemas.microsoft.com/office/spreadsheetml/2009/9/main" objectType="CheckBox" fmlaLink="$L$21" lockText="1" noThreeD="1"/>
</file>

<file path=xl/ctrlProps/ctrlProp6.xml><?xml version="1.0" encoding="utf-8"?>
<formControlPr xmlns="http://schemas.microsoft.com/office/spreadsheetml/2009/9/main" objectType="CheckBox" fmlaLink="$L$22"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8</xdr:col>
          <xdr:colOff>9525</xdr:colOff>
          <xdr:row>19</xdr:row>
          <xdr:rowOff>0</xdr:rowOff>
        </xdr:from>
        <xdr:to>
          <xdr:col>8</xdr:col>
          <xdr:colOff>228600</xdr:colOff>
          <xdr:row>20</xdr:row>
          <xdr:rowOff>28575</xdr:rowOff>
        </xdr:to>
        <xdr:sp macro="" textlink="">
          <xdr:nvSpPr>
            <xdr:cNvPr id="1050" name="Check Box 26" hidden="1">
              <a:extLst>
                <a:ext uri="{63B3BB69-23CF-44E3-9099-C40C66FF867C}">
                  <a14:compatExt spid="_x0000_s1050"/>
                </a:ext>
                <a:ext uri="{FF2B5EF4-FFF2-40B4-BE49-F238E27FC236}">
                  <a16:creationId xmlns:a16="http://schemas.microsoft.com/office/drawing/2014/main" id="{00000000-0008-0000-0000-00001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xdr:colOff>
          <xdr:row>18</xdr:row>
          <xdr:rowOff>0</xdr:rowOff>
        </xdr:from>
        <xdr:to>
          <xdr:col>8</xdr:col>
          <xdr:colOff>257175</xdr:colOff>
          <xdr:row>19</xdr:row>
          <xdr:rowOff>28575</xdr:rowOff>
        </xdr:to>
        <xdr:sp macro="" textlink="">
          <xdr:nvSpPr>
            <xdr:cNvPr id="1054" name="Check Box 30" hidden="1">
              <a:extLst>
                <a:ext uri="{63B3BB69-23CF-44E3-9099-C40C66FF867C}">
                  <a14:compatExt spid="_x0000_s1054"/>
                </a:ext>
                <a:ext uri="{FF2B5EF4-FFF2-40B4-BE49-F238E27FC236}">
                  <a16:creationId xmlns:a16="http://schemas.microsoft.com/office/drawing/2014/main" id="{00000000-0008-0000-0000-00001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17</xdr:row>
          <xdr:rowOff>561975</xdr:rowOff>
        </xdr:from>
        <xdr:to>
          <xdr:col>3</xdr:col>
          <xdr:colOff>228600</xdr:colOff>
          <xdr:row>19</xdr:row>
          <xdr:rowOff>19050</xdr:rowOff>
        </xdr:to>
        <xdr:sp macro="" textlink="">
          <xdr:nvSpPr>
            <xdr:cNvPr id="1056" name="Check Box 15" hidden="1">
              <a:extLst>
                <a:ext uri="{63B3BB69-23CF-44E3-9099-C40C66FF867C}">
                  <a14:compatExt spid="_x0000_s1056"/>
                </a:ext>
                <a:ext uri="{FF2B5EF4-FFF2-40B4-BE49-F238E27FC236}">
                  <a16:creationId xmlns:a16="http://schemas.microsoft.com/office/drawing/2014/main" id="{00000000-0008-0000-0000-00002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0</xdr:colOff>
          <xdr:row>19</xdr:row>
          <xdr:rowOff>0</xdr:rowOff>
        </xdr:from>
        <xdr:to>
          <xdr:col>3</xdr:col>
          <xdr:colOff>228600</xdr:colOff>
          <xdr:row>20</xdr:row>
          <xdr:rowOff>38100</xdr:rowOff>
        </xdr:to>
        <xdr:sp macro="" textlink="">
          <xdr:nvSpPr>
            <xdr:cNvPr id="1057" name="Check Box 15" hidden="1">
              <a:extLst>
                <a:ext uri="{63B3BB69-23CF-44E3-9099-C40C66FF867C}">
                  <a14:compatExt spid="_x0000_s1057"/>
                </a:ext>
                <a:ext uri="{FF2B5EF4-FFF2-40B4-BE49-F238E27FC236}">
                  <a16:creationId xmlns:a16="http://schemas.microsoft.com/office/drawing/2014/main" id="{00000000-0008-0000-0000-00002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xdr:colOff>
          <xdr:row>20</xdr:row>
          <xdr:rowOff>0</xdr:rowOff>
        </xdr:from>
        <xdr:to>
          <xdr:col>8</xdr:col>
          <xdr:colOff>228600</xdr:colOff>
          <xdr:row>21</xdr:row>
          <xdr:rowOff>28575</xdr:rowOff>
        </xdr:to>
        <xdr:sp macro="" textlink="">
          <xdr:nvSpPr>
            <xdr:cNvPr id="1058" name="Check Box 26" hidden="1">
              <a:extLst>
                <a:ext uri="{63B3BB69-23CF-44E3-9099-C40C66FF867C}">
                  <a14:compatExt spid="_x0000_s1058"/>
                </a:ext>
                <a:ext uri="{FF2B5EF4-FFF2-40B4-BE49-F238E27FC236}">
                  <a16:creationId xmlns:a16="http://schemas.microsoft.com/office/drawing/2014/main" id="{00000000-0008-0000-0000-00002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xdr:colOff>
          <xdr:row>21</xdr:row>
          <xdr:rowOff>0</xdr:rowOff>
        </xdr:from>
        <xdr:to>
          <xdr:col>8</xdr:col>
          <xdr:colOff>228600</xdr:colOff>
          <xdr:row>22</xdr:row>
          <xdr:rowOff>28575</xdr:rowOff>
        </xdr:to>
        <xdr:sp macro="" textlink="">
          <xdr:nvSpPr>
            <xdr:cNvPr id="1059" name="Check Box 26" hidden="1">
              <a:extLst>
                <a:ext uri="{63B3BB69-23CF-44E3-9099-C40C66FF867C}">
                  <a14:compatExt spid="_x0000_s1059"/>
                </a:ext>
                <a:ext uri="{FF2B5EF4-FFF2-40B4-BE49-F238E27FC236}">
                  <a16:creationId xmlns:a16="http://schemas.microsoft.com/office/drawing/2014/main" id="{00000000-0008-0000-0000-00002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4.xml"/><Relationship Id="rId3" Type="http://schemas.openxmlformats.org/officeDocument/2006/relationships/drawing" Target="../drawings/drawing1.xml"/><Relationship Id="rId7" Type="http://schemas.openxmlformats.org/officeDocument/2006/relationships/ctrlProp" Target="../ctrlProps/ctrlProp3.xml"/><Relationship Id="rId2" Type="http://schemas.openxmlformats.org/officeDocument/2006/relationships/printerSettings" Target="../printerSettings/printerSettings1.bin"/><Relationship Id="rId1" Type="http://schemas.openxmlformats.org/officeDocument/2006/relationships/hyperlink" Target="http://www.vanin.be/bingel/licenties" TargetMode="External"/><Relationship Id="rId6" Type="http://schemas.openxmlformats.org/officeDocument/2006/relationships/ctrlProp" Target="../ctrlProps/ctrlProp2.xml"/><Relationship Id="rId5" Type="http://schemas.openxmlformats.org/officeDocument/2006/relationships/ctrlProp" Target="../ctrlProps/ctrlProp1.xml"/><Relationship Id="rId10" Type="http://schemas.openxmlformats.org/officeDocument/2006/relationships/ctrlProp" Target="../ctrlProps/ctrlProp6.xml"/><Relationship Id="rId4" Type="http://schemas.openxmlformats.org/officeDocument/2006/relationships/vmlDrawing" Target="../drawings/vmlDrawing1.vml"/><Relationship Id="rId9" Type="http://schemas.openxmlformats.org/officeDocument/2006/relationships/ctrlProp" Target="../ctrlProps/ctrlProp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Blad1">
    <pageSetUpPr fitToPage="1"/>
  </sheetPr>
  <dimension ref="A1:N135"/>
  <sheetViews>
    <sheetView showGridLines="0" showZeros="0" tabSelected="1" topLeftCell="B1" zoomScale="115" zoomScaleNormal="115" workbookViewId="0">
      <selection activeCell="D11" sqref="D11"/>
    </sheetView>
  </sheetViews>
  <sheetFormatPr defaultColWidth="9.140625" defaultRowHeight="15"/>
  <cols>
    <col min="1" max="1" width="6.5703125" hidden="1" customWidth="1"/>
    <col min="2" max="2" width="6.5703125" customWidth="1"/>
    <col min="3" max="3" width="14.5703125" customWidth="1"/>
    <col min="4" max="4" width="5" customWidth="1"/>
    <col min="5" max="5" width="44.7109375" customWidth="1"/>
    <col min="6" max="6" width="2.7109375" hidden="1" customWidth="1"/>
    <col min="7" max="7" width="18.42578125" customWidth="1"/>
    <col min="8" max="8" width="16.42578125" bestFit="1" customWidth="1"/>
    <col min="9" max="9" width="7" style="1" customWidth="1"/>
    <col min="10" max="10" width="9" style="1" customWidth="1"/>
    <col min="11" max="11" width="19" customWidth="1"/>
    <col min="12" max="12" width="9.85546875" hidden="1" customWidth="1"/>
    <col min="13" max="13" width="6.42578125" style="55" bestFit="1" customWidth="1"/>
  </cols>
  <sheetData>
    <row r="1" spans="1:13" ht="21">
      <c r="C1" s="101" t="s">
        <v>0</v>
      </c>
      <c r="D1" s="102"/>
      <c r="E1" s="102"/>
      <c r="F1" s="102"/>
      <c r="G1" s="102"/>
      <c r="H1" s="102"/>
      <c r="I1" s="102"/>
      <c r="J1" s="102"/>
      <c r="K1" s="102"/>
    </row>
    <row r="2" spans="1:13" ht="24.75" customHeight="1">
      <c r="C2" s="108" t="s">
        <v>1</v>
      </c>
      <c r="D2" s="108"/>
      <c r="E2" s="108"/>
      <c r="F2" s="108"/>
      <c r="G2" s="108"/>
      <c r="H2" s="108"/>
      <c r="I2" s="108"/>
      <c r="J2" s="108"/>
      <c r="K2" s="108"/>
    </row>
    <row r="3" spans="1:13" s="12" customFormat="1" ht="18" customHeight="1">
      <c r="A3"/>
      <c r="B3"/>
      <c r="C3" s="73" t="s">
        <v>2</v>
      </c>
      <c r="D3" s="73"/>
      <c r="E3" s="74"/>
      <c r="F3" s="74"/>
      <c r="G3" s="74"/>
      <c r="H3" s="74"/>
      <c r="I3" s="74"/>
      <c r="J3" s="74"/>
      <c r="K3" s="75"/>
      <c r="M3" s="56"/>
    </row>
    <row r="4" spans="1:13" ht="27" customHeight="1">
      <c r="C4" s="5" t="s">
        <v>3</v>
      </c>
      <c r="D4" s="5"/>
      <c r="E4" s="105"/>
      <c r="F4" s="105"/>
      <c r="G4" s="105"/>
      <c r="H4" s="105"/>
      <c r="I4" s="105"/>
      <c r="J4" s="105"/>
      <c r="K4" s="105"/>
    </row>
    <row r="5" spans="1:13" ht="27" customHeight="1">
      <c r="C5" s="10"/>
      <c r="D5" s="10"/>
      <c r="E5" s="106"/>
      <c r="F5" s="106"/>
      <c r="G5" s="106"/>
      <c r="H5" s="106"/>
      <c r="I5" s="106"/>
      <c r="J5" s="106"/>
      <c r="K5" s="106"/>
    </row>
    <row r="6" spans="1:13" ht="27" customHeight="1">
      <c r="C6" s="103" t="s">
        <v>4</v>
      </c>
      <c r="D6" s="103"/>
      <c r="E6" s="103"/>
      <c r="F6" s="103"/>
      <c r="G6" s="103"/>
      <c r="H6" s="103"/>
      <c r="I6" s="103"/>
      <c r="J6" s="103"/>
      <c r="K6" s="103"/>
    </row>
    <row r="7" spans="1:13" ht="14.25" customHeight="1">
      <c r="C7" s="5"/>
      <c r="D7" s="5"/>
      <c r="H7" s="6"/>
      <c r="I7" s="6"/>
      <c r="J7" s="6"/>
    </row>
    <row r="8" spans="1:13" s="12" customFormat="1" ht="18" customHeight="1">
      <c r="A8"/>
      <c r="B8"/>
      <c r="C8" s="73" t="s">
        <v>5</v>
      </c>
      <c r="D8" s="73"/>
      <c r="E8" s="74"/>
      <c r="F8" s="74"/>
      <c r="G8" s="74"/>
      <c r="H8" s="74"/>
      <c r="I8" s="74"/>
      <c r="J8" s="74"/>
      <c r="K8" s="75"/>
      <c r="M8" s="56"/>
    </row>
    <row r="9" spans="1:13" ht="14.25" customHeight="1">
      <c r="C9" s="9"/>
      <c r="D9" s="9"/>
      <c r="H9" s="6"/>
      <c r="I9" s="6"/>
      <c r="J9" s="6"/>
    </row>
    <row r="10" spans="1:13" ht="48" customHeight="1">
      <c r="C10" s="107" t="s">
        <v>6</v>
      </c>
      <c r="D10" s="107"/>
      <c r="E10" s="107"/>
      <c r="F10" s="11"/>
      <c r="H10" s="107" t="s">
        <v>7</v>
      </c>
      <c r="I10" s="107"/>
      <c r="J10" s="107"/>
      <c r="K10" s="107"/>
    </row>
    <row r="11" spans="1:13" ht="14.25" customHeight="1">
      <c r="C11" s="14" t="s">
        <v>8</v>
      </c>
      <c r="D11" s="39"/>
      <c r="E11" s="15"/>
      <c r="F11" s="8"/>
      <c r="H11" s="14" t="s">
        <v>8</v>
      </c>
      <c r="I11" s="39"/>
      <c r="J11" s="16"/>
      <c r="K11" s="15"/>
    </row>
    <row r="12" spans="1:13" ht="14.25" customHeight="1">
      <c r="C12" s="14" t="s">
        <v>9</v>
      </c>
      <c r="D12" s="39"/>
      <c r="E12" s="15"/>
      <c r="F12" s="8"/>
      <c r="H12" s="14" t="s">
        <v>9</v>
      </c>
      <c r="I12" s="39"/>
      <c r="J12" s="16"/>
      <c r="K12" s="15"/>
    </row>
    <row r="13" spans="1:13" ht="14.25" customHeight="1">
      <c r="C13" s="14" t="s">
        <v>10</v>
      </c>
      <c r="D13" s="39"/>
      <c r="E13" s="15"/>
      <c r="F13" s="8"/>
      <c r="H13" s="14" t="s">
        <v>10</v>
      </c>
      <c r="I13" s="39"/>
      <c r="J13" s="16"/>
      <c r="K13" s="15"/>
    </row>
    <row r="14" spans="1:13" ht="14.25" customHeight="1">
      <c r="C14" s="14" t="s">
        <v>11</v>
      </c>
      <c r="D14" s="39"/>
      <c r="E14" s="15"/>
      <c r="F14" s="8"/>
      <c r="H14" s="14" t="s">
        <v>11</v>
      </c>
      <c r="I14" s="39"/>
      <c r="J14" s="16"/>
      <c r="K14" s="15"/>
    </row>
    <row r="15" spans="1:13" ht="14.25" customHeight="1">
      <c r="C15" s="5"/>
      <c r="D15" s="5"/>
      <c r="H15" s="7"/>
      <c r="I15" s="6"/>
      <c r="J15" s="6"/>
    </row>
    <row r="16" spans="1:13" s="12" customFormat="1" ht="18" customHeight="1">
      <c r="A16"/>
      <c r="B16"/>
      <c r="C16" s="73" t="s">
        <v>12</v>
      </c>
      <c r="D16" s="73"/>
      <c r="E16" s="74"/>
      <c r="F16" s="74"/>
      <c r="G16" s="74"/>
      <c r="H16" s="74"/>
      <c r="I16" s="74"/>
      <c r="J16" s="74"/>
      <c r="K16" s="75"/>
      <c r="M16" s="56"/>
    </row>
    <row r="17" spans="1:14" ht="14.25" customHeight="1">
      <c r="C17" s="5"/>
      <c r="D17" s="5"/>
      <c r="H17" s="7"/>
      <c r="I17" s="6"/>
      <c r="J17" s="6"/>
    </row>
    <row r="18" spans="1:14" ht="46.5" customHeight="1">
      <c r="C18" s="107" t="s">
        <v>13</v>
      </c>
      <c r="D18" s="107"/>
      <c r="E18" s="107"/>
      <c r="F18" s="11"/>
      <c r="H18" s="107" t="s">
        <v>14</v>
      </c>
      <c r="I18" s="107"/>
      <c r="J18" s="107"/>
      <c r="K18" s="107"/>
      <c r="M18" s="57"/>
    </row>
    <row r="19" spans="1:14" ht="14.25" customHeight="1">
      <c r="C19" s="14" t="s">
        <v>8</v>
      </c>
      <c r="D19" s="15"/>
      <c r="E19" s="15"/>
      <c r="F19" s="28" t="b">
        <v>0</v>
      </c>
      <c r="H19" s="14" t="s">
        <v>8</v>
      </c>
      <c r="I19" s="15"/>
      <c r="J19" s="15"/>
      <c r="K19" s="15"/>
      <c r="L19" s="27" t="b">
        <v>0</v>
      </c>
      <c r="M19" s="2"/>
      <c r="N19" s="57"/>
    </row>
    <row r="20" spans="1:14" ht="14.25" customHeight="1">
      <c r="C20" s="14" t="s">
        <v>9</v>
      </c>
      <c r="D20" s="15"/>
      <c r="E20" s="15"/>
      <c r="F20" s="28" t="b">
        <v>0</v>
      </c>
      <c r="H20" s="14" t="s">
        <v>9</v>
      </c>
      <c r="I20" s="15"/>
      <c r="J20" s="15"/>
      <c r="K20" s="15"/>
      <c r="L20" s="27" t="b">
        <v>0</v>
      </c>
      <c r="M20" s="2"/>
      <c r="N20" s="57"/>
    </row>
    <row r="21" spans="1:14" ht="14.25" customHeight="1">
      <c r="C21" s="14" t="s">
        <v>10</v>
      </c>
      <c r="D21" s="15" t="s">
        <v>15</v>
      </c>
      <c r="E21" s="15"/>
      <c r="F21" s="28"/>
      <c r="H21" s="14" t="s">
        <v>10</v>
      </c>
      <c r="I21" s="15"/>
      <c r="J21" s="15"/>
      <c r="K21" s="15"/>
      <c r="L21" s="27" t="b">
        <v>0</v>
      </c>
      <c r="M21" s="2"/>
      <c r="N21" s="57"/>
    </row>
    <row r="22" spans="1:14" ht="14.25" customHeight="1">
      <c r="C22" s="14" t="s">
        <v>11</v>
      </c>
      <c r="D22" s="15" t="s">
        <v>15</v>
      </c>
      <c r="E22" s="15"/>
      <c r="F22" s="28"/>
      <c r="H22" s="14" t="s">
        <v>11</v>
      </c>
      <c r="I22" s="15"/>
      <c r="J22" s="15"/>
      <c r="K22" s="15"/>
      <c r="L22" s="27" t="b">
        <v>0</v>
      </c>
      <c r="M22" s="2"/>
      <c r="N22" s="57"/>
    </row>
    <row r="23" spans="1:14" ht="14.25" customHeight="1">
      <c r="H23" s="7"/>
      <c r="I23" s="6"/>
      <c r="J23" s="6"/>
    </row>
    <row r="24" spans="1:14" ht="14.25" customHeight="1">
      <c r="I24"/>
      <c r="J24"/>
      <c r="M24" s="57"/>
    </row>
    <row r="25" spans="1:14" s="12" customFormat="1" ht="18" customHeight="1">
      <c r="A25"/>
      <c r="B25"/>
      <c r="C25" s="73" t="s">
        <v>16</v>
      </c>
      <c r="D25" s="73"/>
      <c r="E25" s="74"/>
      <c r="F25" s="74"/>
      <c r="G25" s="74"/>
      <c r="H25" s="74"/>
      <c r="I25" s="74"/>
      <c r="J25" s="74"/>
      <c r="K25" s="75"/>
      <c r="L25" s="12">
        <v>0.9</v>
      </c>
      <c r="M25" s="56"/>
    </row>
    <row r="26" spans="1:14" s="3" customFormat="1" ht="25.5" customHeight="1">
      <c r="C26" s="30" t="s">
        <v>17</v>
      </c>
      <c r="D26" s="31" t="s">
        <v>18</v>
      </c>
      <c r="E26" s="32"/>
      <c r="F26" s="33"/>
      <c r="G26" s="34"/>
      <c r="H26" s="35" t="s">
        <v>19</v>
      </c>
      <c r="I26" s="36"/>
      <c r="J26" s="37" t="s">
        <v>20</v>
      </c>
      <c r="K26" s="38" t="s">
        <v>21</v>
      </c>
      <c r="M26" s="13"/>
    </row>
    <row r="27" spans="1:14" s="3" customFormat="1" ht="13.5" customHeight="1">
      <c r="B27" s="17"/>
      <c r="C27" s="17"/>
      <c r="D27" s="18" t="s">
        <v>22</v>
      </c>
      <c r="E27" s="18"/>
      <c r="F27" s="19"/>
      <c r="G27" s="19"/>
      <c r="H27" s="19"/>
      <c r="I27" s="20"/>
      <c r="J27" s="20"/>
      <c r="K27" s="21"/>
      <c r="M27" s="13"/>
    </row>
    <row r="28" spans="1:14" s="3" customFormat="1" ht="13.5" customHeight="1">
      <c r="B28" s="17"/>
      <c r="C28" s="17"/>
      <c r="D28" s="40" t="s">
        <v>23</v>
      </c>
      <c r="E28" s="40"/>
      <c r="F28" s="41"/>
      <c r="G28" s="42"/>
      <c r="H28" s="43"/>
      <c r="I28" s="90"/>
      <c r="J28" s="69"/>
      <c r="K28" s="43"/>
      <c r="M28" s="13"/>
    </row>
    <row r="29" spans="1:14" s="3" customFormat="1" ht="13.5" customHeight="1">
      <c r="B29" s="23">
        <f>$D$11</f>
        <v>0</v>
      </c>
      <c r="C29" s="29">
        <f>B29</f>
        <v>0</v>
      </c>
      <c r="D29" s="44" t="s">
        <v>24</v>
      </c>
      <c r="E29" s="40"/>
      <c r="F29" s="41"/>
      <c r="G29" s="42"/>
      <c r="H29" s="50" t="s">
        <v>25</v>
      </c>
      <c r="I29" s="100" t="s">
        <v>26</v>
      </c>
      <c r="J29" s="69">
        <v>22.8</v>
      </c>
      <c r="K29" s="46">
        <f t="shared" ref="K29:K77" si="0">J29*C29</f>
        <v>0</v>
      </c>
      <c r="M29" s="13"/>
      <c r="N29" s="13"/>
    </row>
    <row r="30" spans="1:14" s="3" customFormat="1" ht="13.5" customHeight="1">
      <c r="B30" s="23"/>
      <c r="C30" s="29">
        <f>B30</f>
        <v>0</v>
      </c>
      <c r="D30" s="44" t="s">
        <v>27</v>
      </c>
      <c r="E30" s="40"/>
      <c r="F30" s="41"/>
      <c r="G30" s="42"/>
      <c r="H30" s="50" t="s">
        <v>28</v>
      </c>
      <c r="I30" s="100" t="s">
        <v>26</v>
      </c>
      <c r="J30" s="69">
        <v>15.9</v>
      </c>
      <c r="K30" s="46">
        <f t="shared" si="0"/>
        <v>0</v>
      </c>
      <c r="M30" s="13"/>
      <c r="N30" s="13"/>
    </row>
    <row r="31" spans="1:14" s="3" customFormat="1" ht="13.5" customHeight="1">
      <c r="B31" s="23"/>
      <c r="C31" s="29"/>
      <c r="D31" s="80" t="s">
        <v>29</v>
      </c>
      <c r="E31" s="52"/>
      <c r="F31" s="41"/>
      <c r="G31" s="42"/>
      <c r="H31" s="50"/>
      <c r="I31" s="97"/>
      <c r="J31" s="69"/>
      <c r="K31" s="46"/>
      <c r="M31" s="13"/>
      <c r="N31" s="13"/>
    </row>
    <row r="32" spans="1:14" s="3" customFormat="1" ht="13.5" customHeight="1">
      <c r="B32" s="23"/>
      <c r="C32" s="29">
        <f>B32</f>
        <v>0</v>
      </c>
      <c r="D32" s="45"/>
      <c r="E32" s="79" t="s">
        <v>30</v>
      </c>
      <c r="F32" s="32"/>
      <c r="G32" s="42"/>
      <c r="H32" s="22" t="s">
        <v>31</v>
      </c>
      <c r="I32" s="91"/>
      <c r="J32" s="70">
        <v>6.9</v>
      </c>
      <c r="K32" s="46">
        <f t="shared" si="0"/>
        <v>0</v>
      </c>
      <c r="M32" s="13"/>
      <c r="N32" s="13"/>
    </row>
    <row r="33" spans="2:14" s="3" customFormat="1" ht="13.5" customHeight="1">
      <c r="B33" s="23"/>
      <c r="C33" s="29">
        <f t="shared" ref="C33:C37" si="1">B33</f>
        <v>0</v>
      </c>
      <c r="D33" s="45"/>
      <c r="E33" s="79" t="s">
        <v>32</v>
      </c>
      <c r="F33" s="32"/>
      <c r="G33" s="42"/>
      <c r="H33" s="22" t="s">
        <v>33</v>
      </c>
      <c r="I33" s="91"/>
      <c r="J33" s="70">
        <v>6.95</v>
      </c>
      <c r="K33" s="46">
        <f t="shared" si="0"/>
        <v>0</v>
      </c>
      <c r="M33" s="13"/>
      <c r="N33" s="13"/>
    </row>
    <row r="34" spans="2:14" s="3" customFormat="1" ht="13.5" customHeight="1">
      <c r="B34" s="23"/>
      <c r="C34" s="29">
        <f t="shared" si="1"/>
        <v>0</v>
      </c>
      <c r="D34" s="45"/>
      <c r="E34" s="79" t="s">
        <v>34</v>
      </c>
      <c r="F34" s="32"/>
      <c r="G34" s="42"/>
      <c r="H34" s="22" t="s">
        <v>35</v>
      </c>
      <c r="I34" s="91"/>
      <c r="J34" s="70">
        <v>6.95</v>
      </c>
      <c r="K34" s="46">
        <f t="shared" si="0"/>
        <v>0</v>
      </c>
      <c r="M34" s="13"/>
      <c r="N34" s="13"/>
    </row>
    <row r="35" spans="2:14" s="3" customFormat="1" ht="13.5" customHeight="1">
      <c r="B35" s="23"/>
      <c r="C35" s="29"/>
      <c r="D35" s="45"/>
      <c r="E35" s="79" t="s">
        <v>36</v>
      </c>
      <c r="F35" s="32"/>
      <c r="G35" s="42"/>
      <c r="H35" s="22" t="s">
        <v>37</v>
      </c>
      <c r="I35" s="91"/>
      <c r="J35" s="70">
        <v>2</v>
      </c>
      <c r="K35" s="46"/>
      <c r="M35" s="13"/>
      <c r="N35" s="13"/>
    </row>
    <row r="36" spans="2:14" s="3" customFormat="1" ht="13.5" customHeight="1">
      <c r="B36" s="23">
        <f>IF($F$19=TRUE, 0,$I$11)</f>
        <v>0</v>
      </c>
      <c r="C36" s="29">
        <f t="shared" si="1"/>
        <v>0</v>
      </c>
      <c r="D36" s="44" t="s">
        <v>38</v>
      </c>
      <c r="E36" s="45"/>
      <c r="F36" s="32"/>
      <c r="G36" s="42"/>
      <c r="H36" s="22" t="s">
        <v>39</v>
      </c>
      <c r="I36" s="98" t="s">
        <v>40</v>
      </c>
      <c r="J36" s="70">
        <v>8.91</v>
      </c>
      <c r="K36" s="46">
        <f t="shared" si="0"/>
        <v>0</v>
      </c>
      <c r="M36" s="13"/>
      <c r="N36" s="13"/>
    </row>
    <row r="37" spans="2:14" s="3" customFormat="1" ht="13.5" customHeight="1">
      <c r="B37" s="23">
        <f>IF($F$19=TRUE, 0,$D$11)</f>
        <v>0</v>
      </c>
      <c r="C37" s="29">
        <f t="shared" si="1"/>
        <v>0</v>
      </c>
      <c r="D37" s="44" t="s">
        <v>41</v>
      </c>
      <c r="E37" s="45"/>
      <c r="F37" s="32"/>
      <c r="G37" s="42"/>
      <c r="H37" s="22" t="s">
        <v>42</v>
      </c>
      <c r="I37" s="98" t="s">
        <v>40</v>
      </c>
      <c r="J37" s="70">
        <v>6.75</v>
      </c>
      <c r="K37" s="46">
        <f t="shared" si="0"/>
        <v>0</v>
      </c>
      <c r="M37" s="13"/>
      <c r="N37" s="13"/>
    </row>
    <row r="38" spans="2:14" s="3" customFormat="1" ht="13.5" customHeight="1">
      <c r="B38" s="17"/>
      <c r="C38" s="22"/>
      <c r="D38" s="40" t="s">
        <v>43</v>
      </c>
      <c r="E38" s="40"/>
      <c r="F38" s="32"/>
      <c r="G38" s="42"/>
      <c r="H38" s="22"/>
      <c r="I38" s="93"/>
      <c r="J38" s="70"/>
      <c r="K38" s="46">
        <f t="shared" si="0"/>
        <v>0</v>
      </c>
      <c r="M38" s="13"/>
      <c r="N38" s="13"/>
    </row>
    <row r="39" spans="2:14" s="3" customFormat="1" ht="13.5" customHeight="1">
      <c r="B39" s="23">
        <f>IF($L$19=TRUE, 0,$I$11)</f>
        <v>0</v>
      </c>
      <c r="C39" s="29">
        <f t="shared" ref="C39:C64" si="2">B39</f>
        <v>0</v>
      </c>
      <c r="D39" s="44" t="s">
        <v>44</v>
      </c>
      <c r="E39" s="45"/>
      <c r="F39" s="32"/>
      <c r="G39" s="42"/>
      <c r="H39" s="22" t="s">
        <v>45</v>
      </c>
      <c r="I39" s="99" t="s">
        <v>46</v>
      </c>
      <c r="J39" s="70">
        <v>100.5</v>
      </c>
      <c r="K39" s="46">
        <f t="shared" si="0"/>
        <v>0</v>
      </c>
      <c r="M39" s="13"/>
      <c r="N39" s="13"/>
    </row>
    <row r="40" spans="2:14" s="3" customFormat="1" ht="13.5" customHeight="1">
      <c r="B40" s="23">
        <f>IF($L$19=TRUE, 0,$I$11)</f>
        <v>0</v>
      </c>
      <c r="C40" s="29">
        <f t="shared" si="2"/>
        <v>0</v>
      </c>
      <c r="D40" s="44" t="s">
        <v>47</v>
      </c>
      <c r="E40" s="45"/>
      <c r="F40" s="32"/>
      <c r="G40" s="42"/>
      <c r="H40" s="22" t="s">
        <v>48</v>
      </c>
      <c r="I40" s="99" t="s">
        <v>46</v>
      </c>
      <c r="J40" s="70">
        <v>185</v>
      </c>
      <c r="K40" s="46">
        <f t="shared" si="0"/>
        <v>0</v>
      </c>
      <c r="M40" s="13"/>
      <c r="N40" s="13"/>
    </row>
    <row r="41" spans="2:14" s="3" customFormat="1" ht="13.5" customHeight="1">
      <c r="B41" s="17"/>
      <c r="C41" s="22"/>
      <c r="D41" s="40" t="s">
        <v>49</v>
      </c>
      <c r="E41" s="40"/>
      <c r="F41" s="32"/>
      <c r="G41" s="42"/>
      <c r="H41" s="22"/>
      <c r="I41" s="93"/>
      <c r="J41" s="70"/>
      <c r="K41" s="46">
        <f t="shared" si="0"/>
        <v>0</v>
      </c>
      <c r="M41" s="13"/>
      <c r="N41" s="13"/>
    </row>
    <row r="42" spans="2:14" s="3" customFormat="1" ht="13.5" customHeight="1">
      <c r="B42" s="23">
        <f t="shared" ref="B42" si="3">IF($F$19=TRUE, 0,$I$11)</f>
        <v>0</v>
      </c>
      <c r="C42" s="29">
        <f t="shared" si="2"/>
        <v>0</v>
      </c>
      <c r="D42" s="44" t="s">
        <v>50</v>
      </c>
      <c r="E42" s="40"/>
      <c r="F42" s="32"/>
      <c r="G42" s="42"/>
      <c r="H42" s="22" t="s">
        <v>51</v>
      </c>
      <c r="I42" s="98" t="s">
        <v>40</v>
      </c>
      <c r="J42" s="70">
        <v>46.45</v>
      </c>
      <c r="K42" s="46">
        <f>J42*C42</f>
        <v>0</v>
      </c>
      <c r="M42" s="13"/>
      <c r="N42" s="13"/>
    </row>
    <row r="43" spans="2:14" s="3" customFormat="1" ht="13.5" customHeight="1">
      <c r="B43" s="23">
        <f>IF($L$19=TRUE, 0,$I$11)</f>
        <v>0</v>
      </c>
      <c r="C43" s="29">
        <f t="shared" si="2"/>
        <v>0</v>
      </c>
      <c r="D43" s="44" t="s">
        <v>52</v>
      </c>
      <c r="E43" s="40"/>
      <c r="F43" s="32"/>
      <c r="G43" s="42"/>
      <c r="H43" s="22" t="s">
        <v>53</v>
      </c>
      <c r="I43" s="99" t="s">
        <v>46</v>
      </c>
      <c r="J43" s="70">
        <v>111.01</v>
      </c>
      <c r="K43" s="46">
        <f t="shared" si="0"/>
        <v>0</v>
      </c>
      <c r="M43" s="13"/>
      <c r="N43" s="13"/>
    </row>
    <row r="44" spans="2:14" s="81" customFormat="1" ht="13.5" customHeight="1">
      <c r="B44" s="82"/>
      <c r="C44" s="83"/>
      <c r="D44" s="84" t="s">
        <v>54</v>
      </c>
      <c r="E44" s="84"/>
      <c r="F44" s="85"/>
      <c r="G44" s="85"/>
      <c r="H44" s="86"/>
      <c r="I44" s="86"/>
      <c r="J44" s="85"/>
      <c r="K44" s="85">
        <f t="shared" si="0"/>
        <v>0</v>
      </c>
      <c r="M44" s="13"/>
      <c r="N44" s="13"/>
    </row>
    <row r="45" spans="2:14" s="3" customFormat="1" ht="13.5" customHeight="1">
      <c r="B45" s="17"/>
      <c r="C45" s="22"/>
      <c r="D45" s="48" t="s">
        <v>23</v>
      </c>
      <c r="E45" s="48"/>
      <c r="F45" s="41"/>
      <c r="G45" s="49"/>
      <c r="H45" s="50"/>
      <c r="I45" s="95"/>
      <c r="J45" s="71"/>
      <c r="K45" s="46">
        <f t="shared" si="0"/>
        <v>0</v>
      </c>
      <c r="M45" s="13"/>
      <c r="N45" s="13"/>
    </row>
    <row r="46" spans="2:14" s="3" customFormat="1" ht="13.5" customHeight="1">
      <c r="B46" s="23">
        <f>$D$12</f>
        <v>0</v>
      </c>
      <c r="C46" s="29">
        <f t="shared" si="2"/>
        <v>0</v>
      </c>
      <c r="D46" s="44" t="s">
        <v>55</v>
      </c>
      <c r="E46" s="48"/>
      <c r="F46" s="41"/>
      <c r="G46" s="49"/>
      <c r="H46" s="50" t="s">
        <v>56</v>
      </c>
      <c r="I46" s="100" t="s">
        <v>26</v>
      </c>
      <c r="J46" s="71">
        <v>15.8</v>
      </c>
      <c r="K46" s="46">
        <f t="shared" si="0"/>
        <v>0</v>
      </c>
      <c r="M46" s="13"/>
      <c r="N46" s="13"/>
    </row>
    <row r="47" spans="2:14" s="3" customFormat="1" ht="13.5" customHeight="1">
      <c r="B47" s="23"/>
      <c r="C47" s="29"/>
      <c r="D47" s="80" t="s">
        <v>29</v>
      </c>
      <c r="E47" s="48"/>
      <c r="F47" s="41"/>
      <c r="G47" s="49"/>
      <c r="H47" s="50"/>
      <c r="I47" s="78"/>
      <c r="J47" s="71"/>
      <c r="K47" s="46"/>
      <c r="M47" s="13"/>
      <c r="N47" s="13"/>
    </row>
    <row r="48" spans="2:14" s="3" customFormat="1" ht="13.5" customHeight="1">
      <c r="B48" s="23"/>
      <c r="C48" s="29">
        <f t="shared" si="2"/>
        <v>0</v>
      </c>
      <c r="D48" s="45"/>
      <c r="E48" s="87" t="s">
        <v>57</v>
      </c>
      <c r="F48" s="32"/>
      <c r="G48" s="42"/>
      <c r="H48" s="22" t="s">
        <v>58</v>
      </c>
      <c r="I48" s="91"/>
      <c r="J48" s="70">
        <v>6.9</v>
      </c>
      <c r="K48" s="46">
        <f t="shared" si="0"/>
        <v>0</v>
      </c>
      <c r="M48" s="13"/>
      <c r="N48" s="13"/>
    </row>
    <row r="49" spans="2:14" s="3" customFormat="1" ht="13.5" customHeight="1">
      <c r="B49" s="23"/>
      <c r="C49" s="29">
        <f t="shared" si="2"/>
        <v>0</v>
      </c>
      <c r="D49" s="45"/>
      <c r="E49" s="87" t="s">
        <v>59</v>
      </c>
      <c r="F49" s="32"/>
      <c r="G49" s="42"/>
      <c r="H49" s="22" t="s">
        <v>60</v>
      </c>
      <c r="I49" s="91"/>
      <c r="J49" s="70">
        <v>6.9</v>
      </c>
      <c r="K49" s="46">
        <f t="shared" si="0"/>
        <v>0</v>
      </c>
      <c r="M49" s="13"/>
      <c r="N49" s="13"/>
    </row>
    <row r="50" spans="2:14" s="3" customFormat="1" ht="13.5" customHeight="1">
      <c r="B50" s="23"/>
      <c r="C50" s="29"/>
      <c r="D50" s="77"/>
      <c r="E50" s="32" t="s">
        <v>61</v>
      </c>
      <c r="F50" s="32"/>
      <c r="G50" s="42"/>
      <c r="H50" s="22" t="s">
        <v>62</v>
      </c>
      <c r="I50" s="91"/>
      <c r="J50" s="70">
        <v>2</v>
      </c>
      <c r="K50" s="46"/>
      <c r="M50" s="13"/>
      <c r="N50" s="13"/>
    </row>
    <row r="51" spans="2:14" s="3" customFormat="1" ht="13.5" customHeight="1">
      <c r="B51" s="17"/>
      <c r="C51" s="22"/>
      <c r="D51" s="40" t="s">
        <v>43</v>
      </c>
      <c r="E51" s="40"/>
      <c r="F51" s="32"/>
      <c r="G51" s="42"/>
      <c r="H51" s="22"/>
      <c r="I51" s="93"/>
      <c r="J51" s="70"/>
      <c r="K51" s="46">
        <f t="shared" si="0"/>
        <v>0</v>
      </c>
      <c r="M51" s="13"/>
      <c r="N51" s="13"/>
    </row>
    <row r="52" spans="2:14" s="3" customFormat="1" ht="13.5" customHeight="1">
      <c r="B52" s="23">
        <f>IF($L$20=TRUE, 0,$I$12)</f>
        <v>0</v>
      </c>
      <c r="C52" s="29">
        <f t="shared" si="2"/>
        <v>0</v>
      </c>
      <c r="D52" s="44" t="s">
        <v>63</v>
      </c>
      <c r="E52" s="45"/>
      <c r="F52" s="32"/>
      <c r="G52" s="42"/>
      <c r="H52" s="22" t="s">
        <v>64</v>
      </c>
      <c r="I52" s="99" t="s">
        <v>46</v>
      </c>
      <c r="J52" s="70">
        <v>116</v>
      </c>
      <c r="K52" s="46">
        <f t="shared" si="0"/>
        <v>0</v>
      </c>
      <c r="M52" s="13"/>
      <c r="N52" s="13"/>
    </row>
    <row r="53" spans="2:14" s="3" customFormat="1" ht="13.5" customHeight="1">
      <c r="B53" s="17"/>
      <c r="C53" s="22"/>
      <c r="D53" s="40" t="s">
        <v>49</v>
      </c>
      <c r="E53" s="40"/>
      <c r="F53" s="32"/>
      <c r="G53" s="42"/>
      <c r="H53" s="22"/>
      <c r="I53" s="93"/>
      <c r="J53" s="70"/>
      <c r="K53" s="46">
        <f t="shared" si="0"/>
        <v>0</v>
      </c>
      <c r="M53" s="13"/>
      <c r="N53" s="13"/>
    </row>
    <row r="54" spans="2:14" s="3" customFormat="1" ht="13.5" customHeight="1">
      <c r="B54" s="23">
        <f>IF($L$20=TRUE, 0,$I$12)</f>
        <v>0</v>
      </c>
      <c r="C54" s="29">
        <f t="shared" si="2"/>
        <v>0</v>
      </c>
      <c r="D54" s="44" t="s">
        <v>65</v>
      </c>
      <c r="E54" s="40"/>
      <c r="F54" s="32"/>
      <c r="G54" s="42"/>
      <c r="H54" s="22" t="s">
        <v>66</v>
      </c>
      <c r="I54" s="99" t="s">
        <v>46</v>
      </c>
      <c r="J54" s="70">
        <v>77.099999999999994</v>
      </c>
      <c r="K54" s="46">
        <f t="shared" si="0"/>
        <v>0</v>
      </c>
      <c r="M54" s="13"/>
      <c r="N54" s="13"/>
    </row>
    <row r="55" spans="2:14" s="3" customFormat="1" ht="13.5" customHeight="1">
      <c r="B55" s="23">
        <f>IF($F$20=TRUE, 0,$I$12)</f>
        <v>0</v>
      </c>
      <c r="C55" s="29">
        <f t="shared" si="2"/>
        <v>0</v>
      </c>
      <c r="D55" s="44" t="s">
        <v>67</v>
      </c>
      <c r="E55" s="45"/>
      <c r="F55" s="32"/>
      <c r="G55" s="42"/>
      <c r="H55" s="22" t="s">
        <v>68</v>
      </c>
      <c r="I55" s="98" t="s">
        <v>40</v>
      </c>
      <c r="J55" s="70">
        <v>46.45</v>
      </c>
      <c r="K55" s="46">
        <f t="shared" si="0"/>
        <v>0</v>
      </c>
      <c r="M55" s="13"/>
      <c r="N55" s="13"/>
    </row>
    <row r="56" spans="2:14" s="3" customFormat="1" ht="13.5" customHeight="1">
      <c r="B56" s="17"/>
      <c r="C56" s="22"/>
      <c r="D56" s="84" t="s">
        <v>69</v>
      </c>
      <c r="E56" s="18"/>
      <c r="F56" s="19"/>
      <c r="G56" s="19"/>
      <c r="H56" s="47"/>
      <c r="I56" s="47"/>
      <c r="J56" s="19"/>
      <c r="K56" s="19">
        <f t="shared" si="0"/>
        <v>0</v>
      </c>
      <c r="M56" s="13"/>
      <c r="N56" s="13"/>
    </row>
    <row r="57" spans="2:14" s="3" customFormat="1" ht="13.5" customHeight="1">
      <c r="B57" s="17"/>
      <c r="C57" s="22"/>
      <c r="D57" s="48" t="s">
        <v>23</v>
      </c>
      <c r="E57" s="48"/>
      <c r="F57" s="41"/>
      <c r="G57" s="49"/>
      <c r="H57" s="50"/>
      <c r="I57" s="95"/>
      <c r="J57" s="71"/>
      <c r="K57" s="46">
        <f t="shared" si="0"/>
        <v>0</v>
      </c>
      <c r="M57" s="13"/>
      <c r="N57" s="13"/>
    </row>
    <row r="58" spans="2:14" s="3" customFormat="1" ht="13.5" customHeight="1">
      <c r="B58" s="23">
        <f>$D$13</f>
        <v>0</v>
      </c>
      <c r="C58" s="29">
        <f t="shared" si="2"/>
        <v>0</v>
      </c>
      <c r="D58" s="44" t="s">
        <v>70</v>
      </c>
      <c r="E58" s="48"/>
      <c r="F58" s="41"/>
      <c r="G58" s="49"/>
      <c r="H58" s="50" t="s">
        <v>71</v>
      </c>
      <c r="I58" s="100" t="s">
        <v>26</v>
      </c>
      <c r="J58" s="71">
        <v>15.8</v>
      </c>
      <c r="K58" s="46">
        <f t="shared" si="0"/>
        <v>0</v>
      </c>
      <c r="M58" s="13"/>
      <c r="N58" s="13"/>
    </row>
    <row r="59" spans="2:14" s="3" customFormat="1" ht="13.5" customHeight="1">
      <c r="B59" s="23"/>
      <c r="C59" s="29"/>
      <c r="D59" s="80" t="s">
        <v>29</v>
      </c>
      <c r="E59" s="88"/>
      <c r="F59" s="41"/>
      <c r="G59" s="49"/>
      <c r="H59" s="50"/>
      <c r="I59" s="78"/>
      <c r="J59" s="71"/>
      <c r="K59" s="46"/>
      <c r="M59" s="13"/>
      <c r="N59" s="13"/>
    </row>
    <row r="60" spans="2:14" s="3" customFormat="1" ht="13.5" customHeight="1">
      <c r="B60" s="23"/>
      <c r="C60" s="29">
        <f t="shared" si="2"/>
        <v>0</v>
      </c>
      <c r="D60" s="45"/>
      <c r="E60" s="79" t="s">
        <v>72</v>
      </c>
      <c r="F60" s="32"/>
      <c r="G60" s="42"/>
      <c r="H60" s="22" t="s">
        <v>73</v>
      </c>
      <c r="I60" s="91"/>
      <c r="J60" s="70">
        <v>6.9</v>
      </c>
      <c r="K60" s="46">
        <f t="shared" si="0"/>
        <v>0</v>
      </c>
      <c r="M60" s="13"/>
      <c r="N60" s="13"/>
    </row>
    <row r="61" spans="2:14" s="3" customFormat="1" ht="13.5" customHeight="1">
      <c r="B61" s="23"/>
      <c r="C61" s="29">
        <f t="shared" si="2"/>
        <v>0</v>
      </c>
      <c r="D61" s="45"/>
      <c r="E61" s="79" t="s">
        <v>74</v>
      </c>
      <c r="F61" s="32"/>
      <c r="G61" s="42"/>
      <c r="H61" s="22" t="s">
        <v>75</v>
      </c>
      <c r="I61" s="91"/>
      <c r="J61" s="70">
        <v>6.9</v>
      </c>
      <c r="K61" s="46">
        <f t="shared" si="0"/>
        <v>0</v>
      </c>
      <c r="M61" s="13"/>
      <c r="N61" s="13"/>
    </row>
    <row r="62" spans="2:14" s="3" customFormat="1" ht="13.5" customHeight="1">
      <c r="B62" s="23"/>
      <c r="C62" s="29"/>
      <c r="D62" s="45"/>
      <c r="E62" s="79" t="s">
        <v>76</v>
      </c>
      <c r="F62" s="32"/>
      <c r="G62" s="42"/>
      <c r="H62" s="22" t="s">
        <v>77</v>
      </c>
      <c r="I62" s="91"/>
      <c r="J62" s="70">
        <v>2</v>
      </c>
      <c r="K62" s="46"/>
      <c r="M62" s="13"/>
      <c r="N62" s="13"/>
    </row>
    <row r="63" spans="2:14" s="3" customFormat="1" ht="13.5" customHeight="1">
      <c r="B63" s="23"/>
      <c r="C63" s="22"/>
      <c r="D63" s="40" t="s">
        <v>43</v>
      </c>
      <c r="E63" s="40"/>
      <c r="F63" s="32"/>
      <c r="G63" s="42"/>
      <c r="H63" s="22"/>
      <c r="I63" s="93"/>
      <c r="J63" s="72"/>
      <c r="K63" s="46">
        <f t="shared" si="0"/>
        <v>0</v>
      </c>
      <c r="M63" s="13"/>
      <c r="N63" s="13"/>
    </row>
    <row r="64" spans="2:14" s="3" customFormat="1" ht="13.5" customHeight="1">
      <c r="B64" s="23">
        <f>IF($L$21=TRUE, 0,$I$13)</f>
        <v>0</v>
      </c>
      <c r="C64" s="29">
        <f t="shared" si="2"/>
        <v>0</v>
      </c>
      <c r="D64" s="44" t="s">
        <v>44</v>
      </c>
      <c r="E64" s="45"/>
      <c r="F64" s="32"/>
      <c r="G64" s="42"/>
      <c r="H64" s="22" t="s">
        <v>78</v>
      </c>
      <c r="I64" s="94" t="s">
        <v>46</v>
      </c>
      <c r="J64" s="70">
        <v>100.5</v>
      </c>
      <c r="K64" s="46">
        <f t="shared" si="0"/>
        <v>0</v>
      </c>
      <c r="M64" s="13"/>
      <c r="N64" s="13"/>
    </row>
    <row r="65" spans="2:14" s="3" customFormat="1" ht="13.5" customHeight="1">
      <c r="B65" s="17"/>
      <c r="C65" s="22"/>
      <c r="D65" s="18" t="s">
        <v>79</v>
      </c>
      <c r="E65" s="18"/>
      <c r="F65" s="19"/>
      <c r="G65" s="19"/>
      <c r="H65" s="47"/>
      <c r="I65" s="47"/>
      <c r="J65" s="19"/>
      <c r="K65" s="19">
        <f t="shared" si="0"/>
        <v>0</v>
      </c>
      <c r="M65" s="13"/>
      <c r="N65" s="13"/>
    </row>
    <row r="66" spans="2:14" s="3" customFormat="1" ht="13.5" customHeight="1">
      <c r="B66" s="17"/>
      <c r="C66" s="22"/>
      <c r="D66" s="48" t="s">
        <v>23</v>
      </c>
      <c r="E66" s="48"/>
      <c r="F66" s="41"/>
      <c r="G66" s="49"/>
      <c r="H66" s="50"/>
      <c r="I66" s="95"/>
      <c r="J66" s="71"/>
      <c r="K66" s="46">
        <f t="shared" si="0"/>
        <v>0</v>
      </c>
      <c r="M66" s="13"/>
      <c r="N66" s="13"/>
    </row>
    <row r="67" spans="2:14" s="3" customFormat="1" ht="13.5" customHeight="1">
      <c r="B67" s="23">
        <f>$D$14</f>
        <v>0</v>
      </c>
      <c r="C67" s="29">
        <f t="shared" ref="C67:C72" si="4">B67</f>
        <v>0</v>
      </c>
      <c r="D67" s="44" t="s">
        <v>80</v>
      </c>
      <c r="E67" s="48"/>
      <c r="F67" s="41"/>
      <c r="G67" s="49"/>
      <c r="H67" s="50" t="s">
        <v>81</v>
      </c>
      <c r="I67" s="100" t="s">
        <v>26</v>
      </c>
      <c r="J67" s="71">
        <v>12.8</v>
      </c>
      <c r="K67" s="46">
        <f t="shared" si="0"/>
        <v>0</v>
      </c>
      <c r="M67" s="13"/>
      <c r="N67" s="13"/>
    </row>
    <row r="68" spans="2:14" s="3" customFormat="1" ht="13.5" customHeight="1">
      <c r="B68" s="23"/>
      <c r="C68" s="29"/>
      <c r="D68" s="80" t="s">
        <v>29</v>
      </c>
      <c r="E68" s="48"/>
      <c r="F68" s="41"/>
      <c r="G68" s="49"/>
      <c r="H68" s="50"/>
      <c r="I68" s="78"/>
      <c r="J68" s="71"/>
      <c r="K68" s="46"/>
      <c r="M68" s="13"/>
      <c r="N68" s="13"/>
    </row>
    <row r="69" spans="2:14" s="3" customFormat="1" ht="13.5" customHeight="1">
      <c r="B69" s="23"/>
      <c r="C69" s="29">
        <f t="shared" si="4"/>
        <v>0</v>
      </c>
      <c r="D69" s="45"/>
      <c r="E69" s="76" t="s">
        <v>82</v>
      </c>
      <c r="F69" s="32"/>
      <c r="G69" s="42"/>
      <c r="H69" s="22" t="s">
        <v>83</v>
      </c>
      <c r="I69" s="91"/>
      <c r="J69" s="70">
        <v>10.8</v>
      </c>
      <c r="K69" s="46">
        <f t="shared" si="0"/>
        <v>0</v>
      </c>
      <c r="M69" s="13"/>
      <c r="N69" s="13"/>
    </row>
    <row r="70" spans="2:14" s="3" customFormat="1" ht="13.5" customHeight="1">
      <c r="B70" s="23"/>
      <c r="C70" s="29"/>
      <c r="D70" s="45"/>
      <c r="E70" s="76" t="s">
        <v>84</v>
      </c>
      <c r="F70" s="32"/>
      <c r="G70" s="42"/>
      <c r="H70" s="22" t="s">
        <v>77</v>
      </c>
      <c r="I70" s="91"/>
      <c r="J70" s="70">
        <v>2</v>
      </c>
      <c r="K70" s="46"/>
      <c r="M70" s="13"/>
      <c r="N70" s="13"/>
    </row>
    <row r="71" spans="2:14" s="3" customFormat="1" ht="13.5" customHeight="1">
      <c r="B71" s="23"/>
      <c r="C71" s="22"/>
      <c r="D71" s="40" t="s">
        <v>43</v>
      </c>
      <c r="E71" s="40"/>
      <c r="F71" s="32"/>
      <c r="G71" s="42"/>
      <c r="H71" s="22"/>
      <c r="I71" s="93"/>
      <c r="J71" s="70"/>
      <c r="K71" s="46">
        <f t="shared" si="0"/>
        <v>0</v>
      </c>
      <c r="M71" s="13"/>
      <c r="N71" s="13"/>
    </row>
    <row r="72" spans="2:14" s="3" customFormat="1" ht="13.5" customHeight="1">
      <c r="B72" s="23">
        <f>IF($L$22=TRUE, 0,$I$14)</f>
        <v>0</v>
      </c>
      <c r="C72" s="29">
        <f t="shared" si="4"/>
        <v>0</v>
      </c>
      <c r="D72" s="44" t="s">
        <v>44</v>
      </c>
      <c r="E72" s="45"/>
      <c r="F72" s="32"/>
      <c r="G72" s="42"/>
      <c r="H72" s="22" t="s">
        <v>85</v>
      </c>
      <c r="I72" s="94" t="s">
        <v>46</v>
      </c>
      <c r="J72" s="70">
        <v>84.95</v>
      </c>
      <c r="K72" s="46">
        <f t="shared" si="0"/>
        <v>0</v>
      </c>
      <c r="M72" s="13"/>
      <c r="N72" s="13"/>
    </row>
    <row r="73" spans="2:14" s="3" customFormat="1" ht="13.5" customHeight="1">
      <c r="B73" s="23"/>
      <c r="C73" s="29"/>
      <c r="D73" s="18" t="s">
        <v>86</v>
      </c>
      <c r="E73" s="19"/>
      <c r="F73" s="19"/>
      <c r="G73" s="47"/>
      <c r="H73" s="19"/>
      <c r="I73" s="47"/>
      <c r="J73" s="21"/>
      <c r="K73" s="21">
        <f t="shared" si="0"/>
        <v>0</v>
      </c>
      <c r="M73" s="13"/>
      <c r="N73" s="13"/>
    </row>
    <row r="74" spans="2:14" s="3" customFormat="1" ht="13.5" customHeight="1">
      <c r="B74" s="23"/>
      <c r="C74" s="29"/>
      <c r="D74" s="44" t="s">
        <v>87</v>
      </c>
      <c r="E74" s="32"/>
      <c r="F74" s="32"/>
      <c r="G74" s="42"/>
      <c r="H74" s="22" t="s">
        <v>88</v>
      </c>
      <c r="I74" s="91"/>
      <c r="J74" s="70">
        <v>2.7</v>
      </c>
      <c r="K74" s="46">
        <f t="shared" si="0"/>
        <v>0</v>
      </c>
      <c r="M74" s="13"/>
      <c r="N74" s="13"/>
    </row>
    <row r="75" spans="2:14" s="3" customFormat="1" ht="13.5" customHeight="1">
      <c r="B75" s="23"/>
      <c r="C75" s="29"/>
      <c r="D75" s="44" t="s">
        <v>89</v>
      </c>
      <c r="E75" s="32"/>
      <c r="F75" s="32"/>
      <c r="G75" s="42"/>
      <c r="H75" s="22" t="s">
        <v>90</v>
      </c>
      <c r="I75" s="91"/>
      <c r="J75" s="70">
        <v>2.7</v>
      </c>
      <c r="K75" s="46">
        <f t="shared" si="0"/>
        <v>0</v>
      </c>
      <c r="M75" s="13"/>
      <c r="N75" s="13"/>
    </row>
    <row r="76" spans="2:14" s="3" customFormat="1" ht="13.5" customHeight="1">
      <c r="B76" s="23"/>
      <c r="C76" s="29"/>
      <c r="D76" s="44" t="s">
        <v>91</v>
      </c>
      <c r="E76" s="32"/>
      <c r="F76" s="32"/>
      <c r="G76" s="42"/>
      <c r="H76" s="22" t="s">
        <v>92</v>
      </c>
      <c r="I76" s="91"/>
      <c r="J76" s="70">
        <v>2.7</v>
      </c>
      <c r="K76" s="46">
        <f t="shared" si="0"/>
        <v>0</v>
      </c>
      <c r="M76" s="13"/>
      <c r="N76" s="13"/>
    </row>
    <row r="77" spans="2:14" s="3" customFormat="1" ht="13.5" customHeight="1">
      <c r="B77" s="23"/>
      <c r="C77" s="22"/>
      <c r="D77" s="44" t="s">
        <v>93</v>
      </c>
      <c r="E77" s="32"/>
      <c r="F77" s="32"/>
      <c r="G77" s="42"/>
      <c r="H77" s="22" t="s">
        <v>94</v>
      </c>
      <c r="I77" s="93"/>
      <c r="J77" s="70">
        <v>2.7</v>
      </c>
      <c r="K77" s="46">
        <f t="shared" si="0"/>
        <v>0</v>
      </c>
      <c r="M77" s="13"/>
      <c r="N77" s="13"/>
    </row>
    <row r="78" spans="2:14">
      <c r="D78" s="51" t="s">
        <v>95</v>
      </c>
      <c r="E78" s="51"/>
      <c r="F78" s="52"/>
      <c r="G78" s="53"/>
      <c r="H78" s="53"/>
      <c r="I78" s="96"/>
      <c r="J78" s="53"/>
      <c r="K78" s="54">
        <f>SUM(K28:K77)</f>
        <v>0</v>
      </c>
      <c r="M78" s="13"/>
    </row>
    <row r="79" spans="2:14">
      <c r="D79" s="51" t="s">
        <v>96</v>
      </c>
      <c r="E79" s="51"/>
      <c r="F79" s="52"/>
      <c r="G79" s="53"/>
      <c r="H79" s="53"/>
      <c r="I79" s="96"/>
      <c r="J79" s="53"/>
      <c r="K79" s="54">
        <f>SUM(K29:K35,,K46:K50,K58,K60:K62,K67,K69,K70)</f>
        <v>0</v>
      </c>
      <c r="M79" s="13"/>
      <c r="N79" s="3"/>
    </row>
    <row r="80" spans="2:14" ht="15.75" thickBot="1">
      <c r="E80" s="3"/>
      <c r="F80" s="3"/>
      <c r="G80" s="3"/>
      <c r="H80" s="3"/>
      <c r="I80" s="13"/>
      <c r="J80" s="13"/>
      <c r="K80" s="3"/>
      <c r="M80" s="13"/>
    </row>
    <row r="81" spans="1:13">
      <c r="C81" s="59" t="s">
        <v>97</v>
      </c>
      <c r="D81" s="60"/>
      <c r="E81" s="61"/>
      <c r="F81" s="61"/>
      <c r="G81" s="61"/>
      <c r="H81" s="62"/>
      <c r="K81" s="3"/>
      <c r="M81" s="13"/>
    </row>
    <row r="82" spans="1:13">
      <c r="C82" s="63" t="s">
        <v>98</v>
      </c>
      <c r="E82" s="3"/>
      <c r="F82" s="3"/>
      <c r="G82" s="3"/>
      <c r="H82" s="64"/>
      <c r="K82" s="3"/>
      <c r="M82" s="13"/>
    </row>
    <row r="83" spans="1:13">
      <c r="C83" s="65" t="s">
        <v>99</v>
      </c>
      <c r="E83" s="3"/>
      <c r="F83" s="3"/>
      <c r="G83" s="3"/>
      <c r="H83" s="64"/>
      <c r="K83" s="3"/>
      <c r="M83" s="13"/>
    </row>
    <row r="84" spans="1:13">
      <c r="C84" s="63"/>
      <c r="E84" s="3"/>
      <c r="F84" s="3"/>
      <c r="G84" s="3"/>
      <c r="H84" s="64"/>
      <c r="I84" s="13"/>
      <c r="J84" s="13"/>
      <c r="K84" s="3"/>
      <c r="M84" s="13"/>
    </row>
    <row r="85" spans="1:13" ht="15.75" thickBot="1">
      <c r="C85" s="58" t="s">
        <v>100</v>
      </c>
      <c r="D85" s="66"/>
      <c r="E85" s="67"/>
      <c r="F85" s="67"/>
      <c r="G85" s="67"/>
      <c r="H85" s="68"/>
      <c r="I85" s="13"/>
      <c r="J85" s="13"/>
      <c r="K85" s="3"/>
      <c r="M85" s="13"/>
    </row>
    <row r="86" spans="1:13">
      <c r="E86" s="3"/>
      <c r="F86" s="3"/>
      <c r="G86" s="3"/>
      <c r="H86" s="3"/>
      <c r="I86" s="13"/>
      <c r="J86" s="13"/>
      <c r="K86" s="3"/>
      <c r="M86" s="13"/>
    </row>
    <row r="87" spans="1:13">
      <c r="D87" s="89" t="s">
        <v>26</v>
      </c>
      <c r="E87" s="3" t="s">
        <v>101</v>
      </c>
      <c r="F87" s="3"/>
      <c r="G87" s="3"/>
      <c r="H87" s="3"/>
      <c r="I87" s="13"/>
      <c r="J87" s="13"/>
      <c r="K87" s="3"/>
      <c r="M87" s="13"/>
    </row>
    <row r="88" spans="1:13">
      <c r="D88" s="94" t="s">
        <v>46</v>
      </c>
      <c r="E88" s="3" t="s">
        <v>102</v>
      </c>
      <c r="F88" s="3"/>
      <c r="G88" s="3"/>
      <c r="H88" s="3"/>
      <c r="I88" s="13"/>
      <c r="J88" s="13"/>
      <c r="K88" s="3"/>
      <c r="M88" s="13"/>
    </row>
    <row r="89" spans="1:13">
      <c r="D89" s="92" t="s">
        <v>40</v>
      </c>
      <c r="E89" s="3" t="s">
        <v>103</v>
      </c>
      <c r="F89" s="3"/>
      <c r="G89" s="3"/>
      <c r="H89" s="3"/>
      <c r="I89" s="13"/>
      <c r="J89" s="13"/>
      <c r="K89" s="3"/>
      <c r="M89" s="13"/>
    </row>
    <row r="90" spans="1:13">
      <c r="D90" s="3"/>
      <c r="E90" s="3"/>
      <c r="F90" s="3"/>
      <c r="G90" s="3"/>
      <c r="H90" s="3"/>
      <c r="I90" s="13"/>
      <c r="J90" s="13"/>
      <c r="K90" s="3"/>
      <c r="M90" s="13"/>
    </row>
    <row r="91" spans="1:13" s="12" customFormat="1" ht="18" customHeight="1">
      <c r="A91" s="26"/>
      <c r="B91" s="26"/>
      <c r="C91" s="73" t="s">
        <v>104</v>
      </c>
      <c r="D91" s="73"/>
      <c r="E91" s="74"/>
      <c r="F91" s="74"/>
      <c r="G91" s="74"/>
      <c r="H91" s="74"/>
      <c r="I91" s="74"/>
      <c r="J91" s="74"/>
      <c r="K91" s="75"/>
      <c r="L91" s="12">
        <v>0.9</v>
      </c>
      <c r="M91" s="13"/>
    </row>
    <row r="92" spans="1:13" s="12" customFormat="1" ht="18" customHeight="1">
      <c r="C92" s="24"/>
      <c r="D92" s="24"/>
      <c r="E92" s="25"/>
      <c r="F92" s="25"/>
      <c r="G92" s="25"/>
      <c r="H92" s="25"/>
      <c r="I92" s="25"/>
      <c r="J92" s="25"/>
      <c r="M92" s="13"/>
    </row>
    <row r="93" spans="1:13">
      <c r="C93" s="3" t="s">
        <v>105</v>
      </c>
      <c r="E93" s="3"/>
      <c r="F93" s="3"/>
      <c r="G93" s="3"/>
      <c r="H93" s="3"/>
      <c r="I93" s="13"/>
      <c r="J93" s="13"/>
      <c r="K93" s="3"/>
      <c r="M93" s="13"/>
    </row>
    <row r="94" spans="1:13">
      <c r="C94" s="3" t="s">
        <v>106</v>
      </c>
      <c r="D94" s="3"/>
      <c r="E94" s="3"/>
      <c r="F94" s="3"/>
      <c r="G94" s="3"/>
      <c r="H94" s="3"/>
      <c r="I94" s="4"/>
      <c r="J94" s="4"/>
      <c r="K94" s="3"/>
      <c r="M94" s="13"/>
    </row>
    <row r="95" spans="1:13">
      <c r="C95" s="3" t="s">
        <v>107</v>
      </c>
      <c r="D95" s="3"/>
      <c r="E95" s="3"/>
      <c r="F95" s="3"/>
      <c r="G95" s="3"/>
      <c r="H95" s="3"/>
      <c r="I95" s="4"/>
      <c r="J95" s="4"/>
      <c r="K95" s="3"/>
      <c r="M95" s="13"/>
    </row>
    <row r="96" spans="1:13">
      <c r="C96" s="3"/>
      <c r="D96" s="3"/>
      <c r="E96" s="3"/>
      <c r="F96" s="3"/>
      <c r="G96" s="3"/>
      <c r="H96" s="3"/>
      <c r="I96" s="4"/>
      <c r="J96" s="4"/>
      <c r="K96" s="3"/>
      <c r="M96" s="13"/>
    </row>
    <row r="97" spans="3:13">
      <c r="C97" s="104" t="s">
        <v>108</v>
      </c>
      <c r="D97" s="104"/>
      <c r="E97" s="104"/>
      <c r="F97" s="104"/>
      <c r="G97" s="104"/>
      <c r="H97" s="104"/>
      <c r="I97" s="104"/>
      <c r="J97" s="104"/>
      <c r="K97" s="104"/>
      <c r="M97" s="13"/>
    </row>
    <row r="98" spans="3:13">
      <c r="F98" s="3"/>
      <c r="G98" s="3"/>
      <c r="H98" s="3"/>
      <c r="I98" s="4"/>
      <c r="J98" s="4"/>
      <c r="K98" s="3"/>
      <c r="M98" s="13"/>
    </row>
    <row r="99" spans="3:13">
      <c r="F99" s="3"/>
      <c r="G99" s="3"/>
      <c r="H99" s="3"/>
      <c r="I99" s="4"/>
      <c r="J99" s="4"/>
      <c r="K99" s="3"/>
      <c r="M99" s="13"/>
    </row>
    <row r="100" spans="3:13">
      <c r="F100" s="3"/>
      <c r="G100" s="3"/>
      <c r="H100" s="3"/>
      <c r="I100" s="4"/>
      <c r="J100" s="4"/>
      <c r="K100" s="3"/>
      <c r="M100" s="13"/>
    </row>
    <row r="101" spans="3:13">
      <c r="E101" s="3"/>
      <c r="F101" s="3"/>
      <c r="G101" s="3"/>
      <c r="H101" s="3"/>
      <c r="I101" s="4"/>
      <c r="J101" s="4"/>
      <c r="K101" s="3"/>
      <c r="M101" s="13"/>
    </row>
    <row r="102" spans="3:13">
      <c r="E102" s="3"/>
      <c r="F102" s="3"/>
      <c r="G102" s="3"/>
      <c r="H102" s="3"/>
      <c r="I102" s="4"/>
      <c r="J102" s="4"/>
      <c r="K102" s="3"/>
      <c r="M102" s="13"/>
    </row>
    <row r="103" spans="3:13">
      <c r="E103" s="3"/>
      <c r="F103" s="3"/>
      <c r="G103" s="3"/>
      <c r="H103" s="3"/>
      <c r="I103" s="4"/>
      <c r="J103" s="4"/>
      <c r="K103" s="3"/>
      <c r="M103" s="13"/>
    </row>
    <row r="104" spans="3:13">
      <c r="E104" s="3"/>
      <c r="F104" s="3"/>
      <c r="G104" s="3"/>
      <c r="H104" s="3"/>
      <c r="I104" s="4"/>
      <c r="J104" s="4"/>
      <c r="K104" s="3"/>
      <c r="M104" s="13"/>
    </row>
    <row r="105" spans="3:13">
      <c r="E105" s="3"/>
      <c r="F105" s="3"/>
      <c r="G105" s="3"/>
      <c r="H105" s="3"/>
      <c r="I105" s="4"/>
      <c r="J105" s="4"/>
      <c r="K105" s="3"/>
      <c r="M105" s="13"/>
    </row>
    <row r="106" spans="3:13">
      <c r="E106" s="3"/>
      <c r="F106" s="3"/>
      <c r="G106" s="3"/>
      <c r="H106" s="3"/>
      <c r="I106" s="4"/>
      <c r="J106" s="4"/>
      <c r="K106" s="3"/>
      <c r="M106" s="13"/>
    </row>
    <row r="107" spans="3:13">
      <c r="E107" s="3"/>
      <c r="F107" s="3"/>
      <c r="G107" s="3"/>
      <c r="H107" s="3"/>
      <c r="I107" s="4"/>
      <c r="J107" s="4"/>
      <c r="K107" s="3"/>
      <c r="M107" s="13"/>
    </row>
    <row r="108" spans="3:13">
      <c r="E108" s="3"/>
      <c r="F108" s="3"/>
      <c r="G108" s="3"/>
      <c r="H108" s="3"/>
      <c r="I108" s="4"/>
      <c r="J108" s="4"/>
      <c r="K108" s="3"/>
      <c r="M108" s="13"/>
    </row>
    <row r="109" spans="3:13">
      <c r="E109" s="3"/>
      <c r="F109" s="3"/>
      <c r="G109" s="3"/>
      <c r="H109" s="3"/>
      <c r="I109" s="4"/>
      <c r="J109" s="4"/>
      <c r="K109" s="3"/>
      <c r="M109" s="13"/>
    </row>
    <row r="110" spans="3:13">
      <c r="E110" s="3"/>
      <c r="F110" s="3"/>
      <c r="G110" s="3"/>
      <c r="H110" s="3"/>
      <c r="I110" s="4"/>
      <c r="J110" s="4"/>
      <c r="K110" s="3"/>
      <c r="M110" s="13"/>
    </row>
    <row r="111" spans="3:13">
      <c r="E111" s="3"/>
      <c r="F111" s="3"/>
      <c r="G111" s="3"/>
      <c r="H111" s="3"/>
      <c r="I111" s="4"/>
      <c r="J111" s="4"/>
      <c r="K111" s="3"/>
      <c r="M111" s="13"/>
    </row>
    <row r="112" spans="3:13">
      <c r="E112" s="3"/>
      <c r="F112" s="3"/>
      <c r="G112" s="3"/>
      <c r="H112" s="3"/>
      <c r="I112" s="4"/>
      <c r="J112" s="4"/>
      <c r="K112" s="3"/>
      <c r="M112" s="13"/>
    </row>
    <row r="113" spans="5:13">
      <c r="E113" s="3"/>
      <c r="F113" s="3"/>
      <c r="G113" s="3"/>
      <c r="H113" s="3"/>
      <c r="I113" s="4"/>
      <c r="J113" s="4"/>
      <c r="K113" s="3"/>
      <c r="M113" s="13"/>
    </row>
    <row r="114" spans="5:13">
      <c r="E114" s="3"/>
      <c r="F114" s="3"/>
      <c r="G114" s="3"/>
      <c r="H114" s="3"/>
      <c r="I114" s="4"/>
      <c r="J114" s="4"/>
      <c r="K114" s="3"/>
      <c r="M114" s="13"/>
    </row>
    <row r="115" spans="5:13">
      <c r="E115" s="3"/>
      <c r="F115" s="3"/>
      <c r="G115" s="3"/>
      <c r="H115" s="3"/>
      <c r="I115" s="4"/>
      <c r="J115" s="4"/>
      <c r="K115" s="3"/>
    </row>
    <row r="116" spans="5:13">
      <c r="E116" s="3"/>
      <c r="F116" s="3"/>
      <c r="G116" s="3"/>
      <c r="H116" s="3"/>
      <c r="I116" s="4"/>
      <c r="J116" s="4"/>
      <c r="K116" s="3"/>
    </row>
    <row r="117" spans="5:13">
      <c r="E117" s="3"/>
      <c r="F117" s="3"/>
      <c r="G117" s="3"/>
      <c r="H117" s="3"/>
      <c r="I117" s="4"/>
      <c r="J117" s="4"/>
      <c r="K117" s="3"/>
    </row>
    <row r="118" spans="5:13">
      <c r="E118" s="3"/>
      <c r="F118" s="3"/>
      <c r="G118" s="3"/>
      <c r="H118" s="3"/>
      <c r="I118" s="4"/>
      <c r="J118" s="4"/>
      <c r="K118" s="3"/>
    </row>
    <row r="119" spans="5:13">
      <c r="E119" s="3"/>
      <c r="F119" s="3"/>
      <c r="G119" s="3"/>
      <c r="H119" s="3"/>
      <c r="I119" s="4"/>
      <c r="J119" s="4"/>
      <c r="K119" s="3"/>
    </row>
    <row r="120" spans="5:13">
      <c r="E120" s="3"/>
      <c r="F120" s="3"/>
      <c r="G120" s="3"/>
      <c r="H120" s="3"/>
      <c r="I120" s="4"/>
      <c r="J120" s="4"/>
      <c r="K120" s="3"/>
    </row>
    <row r="121" spans="5:13">
      <c r="E121" s="3"/>
      <c r="F121" s="3"/>
      <c r="G121" s="3"/>
      <c r="H121" s="3"/>
      <c r="I121" s="4"/>
      <c r="J121" s="4"/>
      <c r="K121" s="3"/>
    </row>
    <row r="122" spans="5:13">
      <c r="E122" s="3"/>
      <c r="F122" s="3"/>
      <c r="G122" s="3"/>
      <c r="H122" s="3"/>
      <c r="I122" s="4"/>
      <c r="J122" s="4"/>
      <c r="K122" s="3"/>
    </row>
    <row r="123" spans="5:13">
      <c r="E123" s="3"/>
      <c r="F123" s="3"/>
      <c r="G123" s="3"/>
      <c r="H123" s="3"/>
      <c r="I123" s="4"/>
      <c r="J123" s="4"/>
      <c r="K123" s="3"/>
    </row>
    <row r="124" spans="5:13">
      <c r="E124" s="3"/>
      <c r="F124" s="3"/>
      <c r="G124" s="3"/>
      <c r="H124" s="3"/>
      <c r="I124" s="4"/>
      <c r="J124" s="4"/>
      <c r="K124" s="3"/>
    </row>
    <row r="125" spans="5:13">
      <c r="E125" s="3"/>
      <c r="F125" s="3"/>
      <c r="G125" s="3"/>
      <c r="H125" s="3"/>
      <c r="I125" s="4"/>
      <c r="J125" s="4"/>
      <c r="K125" s="3"/>
    </row>
    <row r="126" spans="5:13">
      <c r="E126" s="3"/>
      <c r="F126" s="3"/>
      <c r="G126" s="3"/>
      <c r="H126" s="3"/>
      <c r="I126" s="4"/>
      <c r="J126" s="4"/>
      <c r="K126" s="3"/>
    </row>
    <row r="127" spans="5:13">
      <c r="E127" s="3"/>
      <c r="F127" s="3"/>
      <c r="G127" s="3"/>
      <c r="H127" s="3"/>
      <c r="I127" s="4"/>
      <c r="J127" s="4"/>
      <c r="K127" s="3"/>
    </row>
    <row r="128" spans="5:13">
      <c r="E128" s="3"/>
      <c r="F128" s="3"/>
      <c r="G128" s="3"/>
      <c r="H128" s="3"/>
      <c r="I128" s="4"/>
      <c r="J128" s="4"/>
      <c r="K128" s="3"/>
    </row>
    <row r="129" spans="5:11">
      <c r="E129" s="3"/>
      <c r="F129" s="3"/>
      <c r="G129" s="3"/>
      <c r="H129" s="3"/>
      <c r="I129" s="4"/>
      <c r="J129" s="4"/>
      <c r="K129" s="3"/>
    </row>
    <row r="130" spans="5:11">
      <c r="E130" s="3"/>
      <c r="F130" s="3"/>
      <c r="G130" s="3"/>
      <c r="H130" s="3"/>
      <c r="I130" s="4"/>
      <c r="J130" s="4"/>
      <c r="K130" s="3"/>
    </row>
    <row r="131" spans="5:11">
      <c r="E131" s="3"/>
      <c r="F131" s="3"/>
      <c r="G131" s="3"/>
      <c r="H131" s="3"/>
      <c r="I131" s="4"/>
      <c r="J131" s="4"/>
      <c r="K131" s="3"/>
    </row>
    <row r="132" spans="5:11">
      <c r="K132" s="3"/>
    </row>
    <row r="133" spans="5:11">
      <c r="K133" s="3"/>
    </row>
    <row r="134" spans="5:11">
      <c r="K134" s="3"/>
    </row>
    <row r="135" spans="5:11">
      <c r="K135" s="3"/>
    </row>
  </sheetData>
  <sheetProtection algorithmName="SHA-512" hashValue="s2dXhQSEUzIxaq/7bA6MrKYMorqga86sAZjF/k0D4iBmg5qiEEQkbJAPHNJv4bnRGR92XpkXcugAqI0FWls+8A==" saltValue="erIUME3q71FpPCKs4ZrWZA==" spinCount="100000" sheet="1" selectLockedCells="1"/>
  <mergeCells count="10">
    <mergeCell ref="C1:K1"/>
    <mergeCell ref="C6:K6"/>
    <mergeCell ref="C97:K97"/>
    <mergeCell ref="E4:K4"/>
    <mergeCell ref="E5:K5"/>
    <mergeCell ref="C10:E10"/>
    <mergeCell ref="C18:E18"/>
    <mergeCell ref="H18:K18"/>
    <mergeCell ref="H10:K10"/>
    <mergeCell ref="C2:K2"/>
  </mergeCells>
  <phoneticPr fontId="19" type="noConversion"/>
  <conditionalFormatting sqref="C29:C77">
    <cfRule type="cellIs" dxfId="0" priority="5" operator="notEqual">
      <formula>B29</formula>
    </cfRule>
  </conditionalFormatting>
  <hyperlinks>
    <hyperlink ref="C83" r:id="rId1" xr:uid="{0B3B6B6B-F0AF-47E3-95B0-0743248CD6A8}"/>
  </hyperlinks>
  <pageMargins left="0.23622047244094491" right="0.23622047244094491" top="0.74803149606299213" bottom="0.74803149606299213" header="0.31496062992125984" footer="0.31496062992125984"/>
  <pageSetup paperSize="9" scale="80" fitToHeight="0" orientation="portrait" r:id="rId2"/>
  <headerFooter>
    <oddFooter>Pagina &amp;P van &amp;N</oddFooter>
  </headerFooter>
  <drawing r:id="rId3"/>
  <legacyDrawing r:id="rId4"/>
  <mc:AlternateContent xmlns:mc="http://schemas.openxmlformats.org/markup-compatibility/2006">
    <mc:Choice Requires="x14">
      <controls>
        <mc:AlternateContent xmlns:mc="http://schemas.openxmlformats.org/markup-compatibility/2006">
          <mc:Choice Requires="x14">
            <control shapeId="1050" r:id="rId5" name="Check Box 26">
              <controlPr defaultSize="0" autoFill="0" autoLine="0" autoPict="0">
                <anchor moveWithCells="1">
                  <from>
                    <xdr:col>8</xdr:col>
                    <xdr:colOff>9525</xdr:colOff>
                    <xdr:row>19</xdr:row>
                    <xdr:rowOff>0</xdr:rowOff>
                  </from>
                  <to>
                    <xdr:col>8</xdr:col>
                    <xdr:colOff>228600</xdr:colOff>
                    <xdr:row>20</xdr:row>
                    <xdr:rowOff>28575</xdr:rowOff>
                  </to>
                </anchor>
              </controlPr>
            </control>
          </mc:Choice>
        </mc:AlternateContent>
        <mc:AlternateContent xmlns:mc="http://schemas.openxmlformats.org/markup-compatibility/2006">
          <mc:Choice Requires="x14">
            <control shapeId="1054" r:id="rId6" name="Check Box 30">
              <controlPr defaultSize="0" autoFill="0" autoLine="0" autoPict="0">
                <anchor moveWithCells="1">
                  <from>
                    <xdr:col>8</xdr:col>
                    <xdr:colOff>9525</xdr:colOff>
                    <xdr:row>18</xdr:row>
                    <xdr:rowOff>0</xdr:rowOff>
                  </from>
                  <to>
                    <xdr:col>8</xdr:col>
                    <xdr:colOff>257175</xdr:colOff>
                    <xdr:row>19</xdr:row>
                    <xdr:rowOff>28575</xdr:rowOff>
                  </to>
                </anchor>
              </controlPr>
            </control>
          </mc:Choice>
        </mc:AlternateContent>
        <mc:AlternateContent xmlns:mc="http://schemas.openxmlformats.org/markup-compatibility/2006">
          <mc:Choice Requires="x14">
            <control shapeId="1056" r:id="rId7" name="Check Box 15">
              <controlPr defaultSize="0" autoFill="0" autoLine="0" autoPict="0">
                <anchor moveWithCells="1">
                  <from>
                    <xdr:col>3</xdr:col>
                    <xdr:colOff>0</xdr:colOff>
                    <xdr:row>17</xdr:row>
                    <xdr:rowOff>561975</xdr:rowOff>
                  </from>
                  <to>
                    <xdr:col>3</xdr:col>
                    <xdr:colOff>228600</xdr:colOff>
                    <xdr:row>19</xdr:row>
                    <xdr:rowOff>19050</xdr:rowOff>
                  </to>
                </anchor>
              </controlPr>
            </control>
          </mc:Choice>
        </mc:AlternateContent>
        <mc:AlternateContent xmlns:mc="http://schemas.openxmlformats.org/markup-compatibility/2006">
          <mc:Choice Requires="x14">
            <control shapeId="1057" r:id="rId8" name="Check Box 15">
              <controlPr defaultSize="0" autoFill="0" autoLine="0" autoPict="0">
                <anchor moveWithCells="1">
                  <from>
                    <xdr:col>3</xdr:col>
                    <xdr:colOff>0</xdr:colOff>
                    <xdr:row>19</xdr:row>
                    <xdr:rowOff>0</xdr:rowOff>
                  </from>
                  <to>
                    <xdr:col>3</xdr:col>
                    <xdr:colOff>228600</xdr:colOff>
                    <xdr:row>20</xdr:row>
                    <xdr:rowOff>38100</xdr:rowOff>
                  </to>
                </anchor>
              </controlPr>
            </control>
          </mc:Choice>
        </mc:AlternateContent>
        <mc:AlternateContent xmlns:mc="http://schemas.openxmlformats.org/markup-compatibility/2006">
          <mc:Choice Requires="x14">
            <control shapeId="1058" r:id="rId9" name="Check Box 26">
              <controlPr defaultSize="0" autoFill="0" autoLine="0" autoPict="0">
                <anchor moveWithCells="1">
                  <from>
                    <xdr:col>8</xdr:col>
                    <xdr:colOff>9525</xdr:colOff>
                    <xdr:row>20</xdr:row>
                    <xdr:rowOff>0</xdr:rowOff>
                  </from>
                  <to>
                    <xdr:col>8</xdr:col>
                    <xdr:colOff>228600</xdr:colOff>
                    <xdr:row>21</xdr:row>
                    <xdr:rowOff>28575</xdr:rowOff>
                  </to>
                </anchor>
              </controlPr>
            </control>
          </mc:Choice>
        </mc:AlternateContent>
        <mc:AlternateContent xmlns:mc="http://schemas.openxmlformats.org/markup-compatibility/2006">
          <mc:Choice Requires="x14">
            <control shapeId="1059" r:id="rId10" name="Check Box 26">
              <controlPr defaultSize="0" autoFill="0" autoLine="0" autoPict="0">
                <anchor moveWithCells="1">
                  <from>
                    <xdr:col>8</xdr:col>
                    <xdr:colOff>9525</xdr:colOff>
                    <xdr:row>21</xdr:row>
                    <xdr:rowOff>0</xdr:rowOff>
                  </from>
                  <to>
                    <xdr:col>8</xdr:col>
                    <xdr:colOff>228600</xdr:colOff>
                    <xdr:row>22</xdr:row>
                    <xdr:rowOff>28575</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f0974581-4bbf-443e-902f-14073e9fb4f6" xsi:nil="true"/>
    <lcf76f155ced4ddcb4097134ff3c332f xmlns="d583d17e-83dc-4b5b-8a75-9f384c16a9c4">
      <Terms xmlns="http://schemas.microsoft.com/office/infopath/2007/PartnerControls"/>
    </lcf76f155ced4ddcb4097134ff3c332f>
    <SharedWithUsers xmlns="3c7739ed-f00a-457a-b3da-c0a79f8e2e74">
      <UserInfo>
        <DisplayName/>
        <AccountId xsi:nil="true"/>
        <AccountType/>
      </UserInfo>
    </SharedWithUsers>
    <MediaLengthInSeconds xmlns="d583d17e-83dc-4b5b-8a75-9f384c16a9c4" xsi:nil="true"/>
    <_Flow_SignoffStatus xmlns="d583d17e-83dc-4b5b-8a75-9f384c16a9c4"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9ECB43B0ABF45C45A0B0F45D426333F6" ma:contentTypeVersion="18" ma:contentTypeDescription="Een nieuw document maken." ma:contentTypeScope="" ma:versionID="4fca12575c8d2626f13c73e51f72314d">
  <xsd:schema xmlns:xsd="http://www.w3.org/2001/XMLSchema" xmlns:xs="http://www.w3.org/2001/XMLSchema" xmlns:p="http://schemas.microsoft.com/office/2006/metadata/properties" xmlns:ns2="3c7739ed-f00a-457a-b3da-c0a79f8e2e74" xmlns:ns3="d583d17e-83dc-4b5b-8a75-9f384c16a9c4" xmlns:ns4="f0974581-4bbf-443e-902f-14073e9fb4f6" targetNamespace="http://schemas.microsoft.com/office/2006/metadata/properties" ma:root="true" ma:fieldsID="73093d240334260d0aefc9cacd914294" ns2:_="" ns3:_="" ns4:_="">
    <xsd:import namespace="3c7739ed-f00a-457a-b3da-c0a79f8e2e74"/>
    <xsd:import namespace="d583d17e-83dc-4b5b-8a75-9f384c16a9c4"/>
    <xsd:import namespace="f0974581-4bbf-443e-902f-14073e9fb4f6"/>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ObjectDetectorVersions" minOccurs="0"/>
                <xsd:element ref="ns3:MediaServiceDateTaken" minOccurs="0"/>
                <xsd:element ref="ns3:MediaServiceGenerationTime" minOccurs="0"/>
                <xsd:element ref="ns3:MediaServiceEventHashCode" minOccurs="0"/>
                <xsd:element ref="ns3:MediaLengthInSeconds" minOccurs="0"/>
                <xsd:element ref="ns3:lcf76f155ced4ddcb4097134ff3c332f" minOccurs="0"/>
                <xsd:element ref="ns4:TaxCatchAll" minOccurs="0"/>
                <xsd:element ref="ns3:MediaServiceOCR" minOccurs="0"/>
                <xsd:element ref="ns3:MediaServiceLocation" minOccurs="0"/>
                <xsd:element ref="ns3:MediaServiceSearchProperties" minOccurs="0"/>
                <xsd:element ref="ns3:MediaServiceBillingMetadata" minOccurs="0"/>
                <xsd:element ref="ns3: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c7739ed-f00a-457a-b3da-c0a79f8e2e74" elementFormDefault="qualified">
    <xsd:import namespace="http://schemas.microsoft.com/office/2006/documentManagement/types"/>
    <xsd:import namespace="http://schemas.microsoft.com/office/infopath/2007/PartnerControls"/>
    <xsd:element name="SharedWithUsers" ma:index="8" nillable="true" ma:displayName="Gedeeld met"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Gedeeld met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d583d17e-83dc-4b5b-8a75-9f384c16a9c4"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DateTaken" ma:index="13" nillable="true" ma:displayName="MediaServiceDateTaken" ma:hidden="true" ma:indexed="true" ma:internalName="MediaServiceDateTake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LengthInSeconds" ma:index="16" nillable="true" ma:displayName="MediaLengthInSeconds" ma:hidden="true" ma:internalName="MediaLengthInSeconds" ma:readOnly="true">
      <xsd:simpleType>
        <xsd:restriction base="dms:Unknown"/>
      </xsd:simpleType>
    </xsd:element>
    <xsd:element name="lcf76f155ced4ddcb4097134ff3c332f" ma:index="18" nillable="true" ma:taxonomy="true" ma:internalName="lcf76f155ced4ddcb4097134ff3c332f" ma:taxonomyFieldName="MediaServiceImageTags" ma:displayName="Afbeeldingtags" ma:readOnly="false" ma:fieldId="{5cf76f15-5ced-4ddc-b409-7134ff3c332f}" ma:taxonomyMulti="true" ma:sspId="4d49524a-21d1-44ef-b988-918b9b433750"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indexed="true" ma:internalName="MediaServiceLocation"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3" nillable="true" ma:displayName="MediaServiceBillingMetadata" ma:hidden="true" ma:internalName="MediaServiceBillingMetadata" ma:readOnly="true">
      <xsd:simpleType>
        <xsd:restriction base="dms:Note"/>
      </xsd:simpleType>
    </xsd:element>
    <xsd:element name="_Flow_SignoffStatus" ma:index="24" nillable="true" ma:displayName="Afmeldingsstatus" ma:internalName="_x0024_Resources_x003a_core_x002c_Signoff_Status">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0974581-4bbf-443e-902f-14073e9fb4f6"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da0e7dc1-4f72-4a4a-96c3-e9656f10eeee}" ma:internalName="TaxCatchAll" ma:showField="CatchAllData" ma:web="3c7739ed-f00a-457a-b3da-c0a79f8e2e74">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oudstype"/>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BC92F0D-A68A-4496-91C6-09B65BCC0E71}"/>
</file>

<file path=customXml/itemProps2.xml><?xml version="1.0" encoding="utf-8"?>
<ds:datastoreItem xmlns:ds="http://schemas.openxmlformats.org/officeDocument/2006/customXml" ds:itemID="{2A2513B9-DCBF-4E94-A921-816AFC957FC6}"/>
</file>

<file path=customXml/itemProps3.xml><?xml version="1.0" encoding="utf-8"?>
<ds:datastoreItem xmlns:ds="http://schemas.openxmlformats.org/officeDocument/2006/customXml" ds:itemID="{88CD0D7D-24E8-403B-B0D5-7234429C1875}"/>
</file>

<file path=docProps/app.xml><?xml version="1.0" encoding="utf-8"?>
<Properties xmlns="http://schemas.openxmlformats.org/officeDocument/2006/extended-properties" xmlns:vt="http://schemas.openxmlformats.org/officeDocument/2006/docPropsVTypes">
  <Application>Microsoft Excel Online</Application>
  <Manager/>
  <Company>Uitgeverij VAN IN</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anne</dc:creator>
  <cp:keywords/>
  <dc:description/>
  <cp:lastModifiedBy/>
  <cp:revision/>
  <dcterms:created xsi:type="dcterms:W3CDTF">2012-09-21T08:01:31Z</dcterms:created>
  <dcterms:modified xsi:type="dcterms:W3CDTF">2026-03-11T07:54:14Z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0x0101009ECB43B0ABF45C45A0B0F45D426333F6</vt:lpwstr>
  </property>
  <property fmtid="{D5CDD505-2E9C-101B-9397-08002B2CF9AE}" pid="3" name="MediaServiceImageTags">
    <vt:lpwstr/>
  </property>
  <property fmtid="{D5CDD505-2E9C-101B-9397-08002B2CF9AE}" pid="4" name="Order">
    <vt:r8>3355400</vt:r8>
  </property>
  <property fmtid="{D5CDD505-2E9C-101B-9397-08002B2CF9AE}" pid="5" name="xd_Signature">
    <vt:bool>false</vt:bool>
  </property>
  <property fmtid="{D5CDD505-2E9C-101B-9397-08002B2CF9AE}" pid="6" name="xd_ProgID">
    <vt:lpwstr/>
  </property>
  <property fmtid="{D5CDD505-2E9C-101B-9397-08002B2CF9AE}" pid="7" name="ComplianceAssetId">
    <vt:lpwstr/>
  </property>
  <property fmtid="{D5CDD505-2E9C-101B-9397-08002B2CF9AE}" pid="8" name="TemplateUrl">
    <vt:lpwstr/>
  </property>
  <property fmtid="{D5CDD505-2E9C-101B-9397-08002B2CF9AE}" pid="9" name="_ExtendedDescription">
    <vt:lpwstr/>
  </property>
  <property fmtid="{D5CDD505-2E9C-101B-9397-08002B2CF9AE}" pid="10" name="TriggerFlowInfo">
    <vt:lpwstr/>
  </property>
</Properties>
</file>