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xl/ctrlProps/ctrlProp1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sanoma.sharepoint.com/sites/VANIN-BAO/Gedeelde documenten/Commercieel/Prijs/Prijslijsten en bruikleencontracten/2026/Prijslijsten/"/>
    </mc:Choice>
  </mc:AlternateContent>
  <xr:revisionPtr revIDLastSave="1016" documentId="8_{190AC01F-4478-4091-A1B3-2D9D9B528BD4}" xr6:coauthVersionLast="47" xr6:coauthVersionMax="47" xr10:uidLastSave="{486E73FF-9865-4400-8F4A-C88F2E4F7733}"/>
  <bookViews>
    <workbookView xWindow="-120" yWindow="-120" windowWidth="29040" windowHeight="17520" xr2:uid="{00000000-000D-0000-FFFF-FFFF00000000}"/>
  </bookViews>
  <sheets>
    <sheet name="Taaltoer" sheetId="4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58" i="4" l="1"/>
  <c r="O58" i="4" s="1"/>
  <c r="N80" i="4"/>
  <c r="O80" i="4" s="1"/>
  <c r="N84" i="4"/>
  <c r="P43" i="4"/>
  <c r="P44" i="4"/>
  <c r="P45" i="4"/>
  <c r="P46" i="4"/>
  <c r="P47" i="4"/>
  <c r="P48" i="4"/>
  <c r="P49" i="4"/>
  <c r="P50" i="4"/>
  <c r="P51" i="4"/>
  <c r="P52" i="4"/>
  <c r="P53" i="4"/>
  <c r="P54" i="4"/>
  <c r="P55" i="4"/>
  <c r="P56" i="4"/>
  <c r="P57" i="4"/>
  <c r="P58" i="4"/>
  <c r="P59" i="4"/>
  <c r="P60" i="4"/>
  <c r="P61" i="4"/>
  <c r="P62" i="4"/>
  <c r="P63" i="4"/>
  <c r="P64" i="4"/>
  <c r="P65" i="4"/>
  <c r="P66" i="4"/>
  <c r="P67" i="4"/>
  <c r="P68" i="4"/>
  <c r="P69" i="4"/>
  <c r="P70" i="4"/>
  <c r="P71" i="4"/>
  <c r="P72" i="4"/>
  <c r="P73" i="4"/>
  <c r="P74" i="4"/>
  <c r="P75" i="4"/>
  <c r="P76" i="4"/>
  <c r="P77" i="4"/>
  <c r="P78" i="4"/>
  <c r="P79" i="4"/>
  <c r="P80" i="4"/>
  <c r="P81" i="4"/>
  <c r="P82" i="4"/>
  <c r="P83" i="4"/>
  <c r="P42" i="4"/>
  <c r="E43" i="4"/>
  <c r="O43" i="4" s="1"/>
  <c r="E44" i="4"/>
  <c r="E45" i="4"/>
  <c r="E46" i="4"/>
  <c r="E47" i="4"/>
  <c r="E48" i="4"/>
  <c r="E49" i="4"/>
  <c r="E50" i="4"/>
  <c r="E51" i="4"/>
  <c r="E52" i="4"/>
  <c r="N52" i="4" s="1"/>
  <c r="O52" i="4" s="1"/>
  <c r="E53" i="4"/>
  <c r="N53" i="4" s="1"/>
  <c r="O53" i="4" s="1"/>
  <c r="E54" i="4"/>
  <c r="E55" i="4"/>
  <c r="E56" i="4"/>
  <c r="N45" i="4" l="1"/>
  <c r="O45" i="4"/>
  <c r="N44" i="4"/>
  <c r="O44" i="4"/>
  <c r="N49" i="4"/>
  <c r="O49" i="4"/>
  <c r="N55" i="4"/>
  <c r="O55" i="4" s="1"/>
  <c r="N54" i="4"/>
  <c r="O54" i="4" s="1"/>
  <c r="N48" i="4"/>
  <c r="O48" i="4"/>
  <c r="N47" i="4"/>
  <c r="O47" i="4" s="1"/>
  <c r="N56" i="4"/>
  <c r="O56" i="4" s="1"/>
  <c r="N50" i="4"/>
  <c r="O50" i="4"/>
  <c r="N46" i="4"/>
  <c r="O46" i="4"/>
  <c r="N51" i="4"/>
  <c r="O51" i="4" s="1"/>
  <c r="B82" i="4"/>
  <c r="C82" i="4" s="1"/>
  <c r="E82" i="4" s="1"/>
  <c r="B83" i="4"/>
  <c r="C83" i="4" s="1"/>
  <c r="E83" i="4" s="1"/>
  <c r="B81" i="4"/>
  <c r="B65" i="4"/>
  <c r="B66" i="4"/>
  <c r="C66" i="4" s="1"/>
  <c r="E66" i="4" s="1"/>
  <c r="B67" i="4"/>
  <c r="C67" i="4" s="1"/>
  <c r="E67" i="4" s="1"/>
  <c r="N67" i="4" s="1"/>
  <c r="O67" i="4" s="1"/>
  <c r="B68" i="4"/>
  <c r="C68" i="4" s="1"/>
  <c r="E68" i="4" s="1"/>
  <c r="N68" i="4" s="1"/>
  <c r="O68" i="4" s="1"/>
  <c r="B69" i="4"/>
  <c r="C69" i="4" s="1"/>
  <c r="E69" i="4" s="1"/>
  <c r="B70" i="4"/>
  <c r="C70" i="4" s="1"/>
  <c r="E70" i="4" s="1"/>
  <c r="B71" i="4"/>
  <c r="B72" i="4"/>
  <c r="C72" i="4" s="1"/>
  <c r="E72" i="4" s="1"/>
  <c r="N72" i="4" s="1"/>
  <c r="O72" i="4" s="1"/>
  <c r="B73" i="4"/>
  <c r="C73" i="4" s="1"/>
  <c r="E73" i="4" s="1"/>
  <c r="B74" i="4"/>
  <c r="C74" i="4" s="1"/>
  <c r="E74" i="4" s="1"/>
  <c r="B75" i="4"/>
  <c r="B76" i="4"/>
  <c r="C76" i="4" s="1"/>
  <c r="E76" i="4" s="1"/>
  <c r="B77" i="4"/>
  <c r="C77" i="4" s="1"/>
  <c r="E77" i="4" s="1"/>
  <c r="B78" i="4"/>
  <c r="C78" i="4" s="1"/>
  <c r="E78" i="4" s="1"/>
  <c r="B79" i="4"/>
  <c r="C79" i="4" s="1"/>
  <c r="E79" i="4" s="1"/>
  <c r="C71" i="4" l="1"/>
  <c r="E71" i="4" s="1"/>
  <c r="N79" i="4"/>
  <c r="O79" i="4" s="1"/>
  <c r="N77" i="4"/>
  <c r="O77" i="4" s="1"/>
  <c r="N66" i="4"/>
  <c r="O66" i="4" s="1"/>
  <c r="N83" i="4"/>
  <c r="O83" i="4" s="1"/>
  <c r="N73" i="4"/>
  <c r="O73" i="4" s="1"/>
  <c r="N70" i="4"/>
  <c r="O70" i="4" s="1"/>
  <c r="N69" i="4"/>
  <c r="O69" i="4" s="1"/>
  <c r="N78" i="4"/>
  <c r="O78" i="4" s="1"/>
  <c r="N76" i="4"/>
  <c r="O76" i="4" s="1"/>
  <c r="N74" i="4"/>
  <c r="O74" i="4" s="1"/>
  <c r="N82" i="4"/>
  <c r="O82" i="4" s="1"/>
  <c r="C81" i="4"/>
  <c r="C75" i="4"/>
  <c r="E75" i="4" s="1"/>
  <c r="B42" i="4"/>
  <c r="C42" i="4" s="1"/>
  <c r="E42" i="4" s="1"/>
  <c r="N71" i="4" l="1"/>
  <c r="O71" i="4" s="1"/>
  <c r="N75" i="4"/>
  <c r="O75" i="4" s="1"/>
  <c r="N42" i="4"/>
  <c r="O42" i="4" s="1"/>
  <c r="E81" i="4"/>
  <c r="N81" i="4" l="1"/>
  <c r="O81" i="4" s="1"/>
  <c r="B60" i="4"/>
  <c r="B61" i="4"/>
  <c r="C61" i="4" s="1"/>
  <c r="E61" i="4" s="1"/>
  <c r="B62" i="4"/>
  <c r="C62" i="4" s="1"/>
  <c r="E62" i="4" s="1"/>
  <c r="B63" i="4"/>
  <c r="C63" i="4" s="1"/>
  <c r="E63" i="4" s="1"/>
  <c r="N63" i="4" s="1"/>
  <c r="O63" i="4" s="1"/>
  <c r="B64" i="4"/>
  <c r="C64" i="4" s="1"/>
  <c r="E64" i="4" s="1"/>
  <c r="C65" i="4"/>
  <c r="E65" i="4" s="1"/>
  <c r="B57" i="4"/>
  <c r="C57" i="4" s="1"/>
  <c r="E57" i="4" s="1"/>
  <c r="N57" i="4" s="1"/>
  <c r="O57" i="4" s="1"/>
  <c r="N64" i="4" l="1"/>
  <c r="O64" i="4" s="1"/>
  <c r="N65" i="4"/>
  <c r="O65" i="4" s="1"/>
  <c r="N61" i="4"/>
  <c r="O61" i="4" s="1"/>
  <c r="N62" i="4"/>
  <c r="O62" i="4" s="1"/>
  <c r="C60" i="4"/>
  <c r="E60" i="4" s="1"/>
  <c r="B59" i="4"/>
  <c r="C59" i="4" s="1"/>
  <c r="E59" i="4" s="1"/>
  <c r="N59" i="4" s="1"/>
  <c r="N86" i="4"/>
  <c r="N60" i="4" l="1"/>
  <c r="O60" i="4"/>
  <c r="O59" i="4"/>
  <c r="N87" i="4" s="1"/>
  <c r="N85" i="4" l="1"/>
</calcChain>
</file>

<file path=xl/sharedStrings.xml><?xml version="1.0" encoding="utf-8"?>
<sst xmlns="http://schemas.openxmlformats.org/spreadsheetml/2006/main" count="177" uniqueCount="152">
  <si>
    <t>PRIJSLIJST 2026</t>
  </si>
  <si>
    <t>! Dit is een prijslijst en geen bestelformulier. Bestellen doe je via de webshop: www.vanin.be.</t>
  </si>
  <si>
    <t>Gegevens school:</t>
  </si>
  <si>
    <t>STAP 1: Geef aan voor hoeveel leerlingen en klassen jouw school wilt bestellen.</t>
  </si>
  <si>
    <r>
      <t>Mijn school heeft per leerjaar het volgende aantal LEERLINGEN</t>
    </r>
    <r>
      <rPr>
        <b/>
        <sz val="8"/>
        <rFont val="Calibri"/>
        <family val="2"/>
        <scheme val="minor"/>
      </rPr>
      <t xml:space="preserve"> (alleen voor de leerjaren waarvoor jouw school wenst te bestellen)</t>
    </r>
    <r>
      <rPr>
        <b/>
        <sz val="12"/>
        <rFont val="Calibri"/>
        <family val="2"/>
        <scheme val="minor"/>
      </rPr>
      <t>.</t>
    </r>
  </si>
  <si>
    <r>
      <t xml:space="preserve">Mijn school heeft per leerjaar het volgende aantal KLASSEN </t>
    </r>
    <r>
      <rPr>
        <b/>
        <sz val="8"/>
        <rFont val="Calibri"/>
        <family val="2"/>
        <scheme val="minor"/>
      </rPr>
      <t>(alleen voor de leerjaren waarvoor jouw school wenst te bestellen)</t>
    </r>
    <r>
      <rPr>
        <b/>
        <sz val="12"/>
        <rFont val="Calibri"/>
        <family val="2"/>
        <scheme val="minor"/>
      </rPr>
      <t>.</t>
    </r>
  </si>
  <si>
    <t xml:space="preserve"> - leerjaar 2:</t>
  </si>
  <si>
    <t>STAP 2: FACULTATIEF: Duid aan wat je NIET wilt bestellen.</t>
  </si>
  <si>
    <r>
      <t>Mijn school wenst GEEN facultatief materiaal te bestellen voor de volgende leerjaren</t>
    </r>
    <r>
      <rPr>
        <b/>
        <sz val="8"/>
        <rFont val="Calibri"/>
        <family val="2"/>
        <scheme val="minor"/>
      </rPr>
      <t xml:space="preserve"> (= huiswerkschriften)</t>
    </r>
  </si>
  <si>
    <t>Titel</t>
  </si>
  <si>
    <t>Bestelnummer</t>
  </si>
  <si>
    <t>Prijs in euro</t>
  </si>
  <si>
    <t>korting</t>
  </si>
  <si>
    <t>Totale prijs in euro</t>
  </si>
  <si>
    <t>LEERJAAR 2</t>
  </si>
  <si>
    <t>Leerlingenmateriaal</t>
  </si>
  <si>
    <t>Taaltoer 2 - pakket: taalschrift 1-9 + spellingschrift A-B-C + Bingel</t>
  </si>
  <si>
    <t>978-94-651-4577-8</t>
  </si>
  <si>
    <t>∞</t>
  </si>
  <si>
    <t xml:space="preserve">Indien je geen pakket bestelt, kan je de verschillende onderdelen van het pakket ook afzonderlijk bestellen </t>
  </si>
  <si>
    <t>Taaltoer 2 - taalschrift thema 1</t>
  </si>
  <si>
    <t>978-94-651-4700-0</t>
  </si>
  <si>
    <t>Taaltoer 2 - taalschrift thema 2</t>
  </si>
  <si>
    <t>978-94-651-4701-7</t>
  </si>
  <si>
    <t>Taaltoer 2 - taalschrift thema 3</t>
  </si>
  <si>
    <t>978-94-651-4702-4</t>
  </si>
  <si>
    <t>Taaltoer 2 - taalschrift thema 4</t>
  </si>
  <si>
    <t>978-94-651-4703-1</t>
  </si>
  <si>
    <t>Taaltoer 2 - taalschrift thema 5</t>
  </si>
  <si>
    <t>978-94-651-4704-8</t>
  </si>
  <si>
    <t>Taaltoer 2 - taalschrift thema 6</t>
  </si>
  <si>
    <t>978-94-651-4705-5</t>
  </si>
  <si>
    <t>Taaltoer 2 - taalschrift thema 7</t>
  </si>
  <si>
    <t>978-94-651-4706-2</t>
  </si>
  <si>
    <t>Taaltoer 2 - taalschrift thema 8</t>
  </si>
  <si>
    <t>978-94-651-4707-9</t>
  </si>
  <si>
    <t>Taaltoer 2 - taalschrift thema 9</t>
  </si>
  <si>
    <t>978-94-651-4708-6</t>
  </si>
  <si>
    <t>Taaltoer 2 - spellingschrift A - thema 1-3</t>
  </si>
  <si>
    <t>978-94-651-4709-3</t>
  </si>
  <si>
    <t>Taaltoer 2 - spellingschrift B - thema 4-6</t>
  </si>
  <si>
    <t>978-94-651-4710-9</t>
  </si>
  <si>
    <t>Taaltoer 2 - spellingschrift C - thema 7-9</t>
  </si>
  <si>
    <t>978-94-651-4711-6</t>
  </si>
  <si>
    <t>Taaltoer 2 - licentie Bingel</t>
  </si>
  <si>
    <t>978-94-651-4575-4</t>
  </si>
  <si>
    <t>Taaltoer 2 - leesboek</t>
  </si>
  <si>
    <t>978-94-651-4712-3</t>
  </si>
  <si>
    <t>Leerkrachtenmateriaal</t>
  </si>
  <si>
    <t>Taaltoer 2 - handleiding thema 1</t>
  </si>
  <si>
    <t>978-94-651-4715-4</t>
  </si>
  <si>
    <t>B</t>
  </si>
  <si>
    <t>Taaltoer 2 - handleiding thema 2</t>
  </si>
  <si>
    <t>978-94-651-4716-1</t>
  </si>
  <si>
    <t>Taaltoer 2 - handleiding thema 3</t>
  </si>
  <si>
    <t>978-94-651-4717-8</t>
  </si>
  <si>
    <t>Taaltoer 2 - handleiding thema 4</t>
  </si>
  <si>
    <t>978-94-651-4718-5</t>
  </si>
  <si>
    <t>Taaltoer 2 - handleiding thema 5</t>
  </si>
  <si>
    <t>978-94-651-4719-2</t>
  </si>
  <si>
    <t>Taaltoer 2 - handleiding thema 6</t>
  </si>
  <si>
    <t>978-94-651-4720-8</t>
  </si>
  <si>
    <t>Taaltoer 2 - handleiding thema 7</t>
  </si>
  <si>
    <t>978-94-651-4721-5</t>
  </si>
  <si>
    <t>Taaltoer 2 - handleiding thema 8</t>
  </si>
  <si>
    <t>978-94-651-4722-2</t>
  </si>
  <si>
    <t>Taaltoer 2 - handleiding thema 9</t>
  </si>
  <si>
    <t>978-94-651-4723-9</t>
  </si>
  <si>
    <t>Taaltoer 2 - correctiesleutel taalschrift thema 1</t>
  </si>
  <si>
    <t>978-94-651-4724-6</t>
  </si>
  <si>
    <t>Taaltoer 2 - correctiesleutel taalschrift thema 2</t>
  </si>
  <si>
    <t>978-94-651-4725-3</t>
  </si>
  <si>
    <t>Taaltoer 2 - correctiesleutel taalschrift thema 3</t>
  </si>
  <si>
    <t>978-94-651-4726-0</t>
  </si>
  <si>
    <t>Taaltoer 2 - correctiesleutel taalschrift thema 4</t>
  </si>
  <si>
    <t>978-94-651-4727-7</t>
  </si>
  <si>
    <t>Taaltoer 2 - correctiesleutel taalschrift thema 5</t>
  </si>
  <si>
    <t>978-94-651-4728-4</t>
  </si>
  <si>
    <t>Taaltoer 2 - correctiesleutel taalschrift thema 6</t>
  </si>
  <si>
    <t>978-94-651-4729-1</t>
  </si>
  <si>
    <t>Taaltoer 2 - correctiesleutel taalschrift thema 7</t>
  </si>
  <si>
    <t>978-94-651-4730-7</t>
  </si>
  <si>
    <t>Taaltoer 2 - correctiesleutel taalschrift thema 8</t>
  </si>
  <si>
    <t>978-94-651-4731-4</t>
  </si>
  <si>
    <t>Taaltoer 2 - correctiesleutel taalschrift thema 9</t>
  </si>
  <si>
    <t>978-94-651-4732-1</t>
  </si>
  <si>
    <t>Taaltoer 2 - correctiesleutel spellingschrift A</t>
  </si>
  <si>
    <t>978-94-651-4733-8</t>
  </si>
  <si>
    <t>Taaltoer 2 - correctiesleutel spellingschrift B</t>
  </si>
  <si>
    <t>978-94-651-4734-5</t>
  </si>
  <si>
    <t>Taaltoer 2 - correctiesleutel spellingschrift C</t>
  </si>
  <si>
    <t>978-94-651-4735-2</t>
  </si>
  <si>
    <t>Klasmateriaal</t>
  </si>
  <si>
    <t>Taaltoer 2 - taaltoerbib</t>
  </si>
  <si>
    <t>978-94-651-4737-6</t>
  </si>
  <si>
    <t>Taaltoer 2 - wandplaten</t>
  </si>
  <si>
    <t>978-94-651-4736-9</t>
  </si>
  <si>
    <t>Taaltoer 2 - woordkaarten</t>
  </si>
  <si>
    <t>978-94-651-4738-3</t>
  </si>
  <si>
    <t>TOTALE PRIJS</t>
  </si>
  <si>
    <t xml:space="preserve">   -&gt; JAARLIJKSE PRIJS (obv prijzen 2026)</t>
  </si>
  <si>
    <t xml:space="preserve">   -&gt; WAARDE KORTING EN GRATIS MATERIAAL IN 2026</t>
  </si>
  <si>
    <t>Taaltoer 2 - huiswerkschrift spelling en correctiesleutel zullen pas beschikbaar zijn voor schooljaar 2027-2028.</t>
  </si>
  <si>
    <t>Digitale ondersteuning bij TAALTOER via BINGEL</t>
  </si>
  <si>
    <t>Meer info over de Bingel-licenties vind je op</t>
  </si>
  <si>
    <t>www.vanin.be/bingel/licenties</t>
  </si>
  <si>
    <t>Bij de aankoop van een standaardpakket of aparte licentie, wordt de Bingel-licentie automatisch voor de school opengezet.</t>
  </si>
  <si>
    <t>volledig leerlingenpakket jaarlijks te bestellen</t>
  </si>
  <si>
    <t>mag je bestellen maar zit ook in de Bingel-licentie (zie digitale ondersteuning)</t>
  </si>
  <si>
    <t>±</t>
  </si>
  <si>
    <t>facultatief</t>
  </si>
  <si>
    <t>Dit is een indicatieve offerte.</t>
  </si>
  <si>
    <t>Prijzen zijn geldig tot 31 december 2026 en zijn inclusief BTW en exclusief administratie- en transportkosten.</t>
  </si>
  <si>
    <t>De materialen worden gefactureerd aan de catalogusprijs geldig op facturatiedatum.</t>
  </si>
  <si>
    <t>Uitgeverij VAN IN - Nijverheidsstraat 92/5 - 2160 Wommelgem</t>
  </si>
  <si>
    <t>Totaal aantal 
NODIG</t>
  </si>
  <si>
    <r>
      <rPr>
        <sz val="10"/>
        <rFont val="Calibri"/>
        <family val="2"/>
        <scheme val="minor"/>
      </rPr>
      <t xml:space="preserve">Aantal GRATIS
-&gt; </t>
    </r>
    <r>
      <rPr>
        <b/>
        <sz val="10"/>
        <rFont val="Calibri"/>
        <family val="2"/>
        <scheme val="minor"/>
      </rPr>
      <t>ingeven op vanin.be/
overstap</t>
    </r>
  </si>
  <si>
    <r>
      <rPr>
        <sz val="10"/>
        <rFont val="Calibri"/>
        <family val="2"/>
        <scheme val="minor"/>
      </rPr>
      <t>Aantal te BETALEN
-&gt;</t>
    </r>
    <r>
      <rPr>
        <b/>
        <sz val="10"/>
        <rFont val="Calibri"/>
        <family val="2"/>
        <scheme val="minor"/>
      </rPr>
      <t xml:space="preserve"> ingeven op de webshop</t>
    </r>
  </si>
  <si>
    <t>gratis</t>
  </si>
  <si>
    <t>Vul</t>
  </si>
  <si>
    <t>STAP 3: Bekijk de OVERSTAPVOORWAARDEN.</t>
  </si>
  <si>
    <r>
      <t xml:space="preserve">Volg onderstaand </t>
    </r>
    <r>
      <rPr>
        <b/>
        <sz val="11"/>
        <rFont val="Calibri"/>
        <family val="2"/>
        <scheme val="minor"/>
      </rPr>
      <t>stappenplan</t>
    </r>
    <r>
      <rPr>
        <sz val="11"/>
        <rFont val="Calibri"/>
        <family val="2"/>
        <scheme val="minor"/>
      </rPr>
      <t>:</t>
    </r>
  </si>
  <si>
    <t xml:space="preserve">STAP 4: Noteer of corrigeer wat je nodig hebt. De totale prijs wordt automatisch berekend. </t>
  </si>
  <si>
    <t>Talent 2 - Spellingschrift A</t>
  </si>
  <si>
    <t>Talent 2 - Spellingschrift B</t>
  </si>
  <si>
    <t>Talent 2 - Spellingschrift C</t>
  </si>
  <si>
    <t>Talent 2 - Taalschrift A</t>
  </si>
  <si>
    <t>Talent 2 - Taalschrift B</t>
  </si>
  <si>
    <t>Talent 2 - Taalschrift C</t>
  </si>
  <si>
    <t>TvT accent - Spelling 2 - werkschrift</t>
  </si>
  <si>
    <t>TvT accent - Spelling 2 - zorgschrift</t>
  </si>
  <si>
    <t>TvT accent - Taal 2 - werkschrift a</t>
  </si>
  <si>
    <t>TvT accent - Taal 2 - werkschrift b</t>
  </si>
  <si>
    <t>TvT accent - Taal 2 - zorgschrift a</t>
  </si>
  <si>
    <t>TvT accent - Taal 2 - zorgschrift b</t>
  </si>
  <si>
    <t>TALENT - LEERJAAR 2</t>
  </si>
  <si>
    <t>TIJD VOOR TAAL ACCENT - LEERJAAR 2</t>
  </si>
  <si>
    <r>
      <rPr>
        <sz val="10"/>
        <rFont val="Calibri"/>
        <family val="2"/>
        <scheme val="minor"/>
      </rPr>
      <t>Aantal TERUGGEVEN</t>
    </r>
    <r>
      <rPr>
        <b/>
        <sz val="10"/>
        <rFont val="Calibri"/>
        <family val="2"/>
        <scheme val="minor"/>
      </rPr>
      <t xml:space="preserve">
-&gt; ingeven op vanin.be/
overstap</t>
    </r>
  </si>
  <si>
    <r>
      <t xml:space="preserve">1. Noteer of corrigeer in de </t>
    </r>
    <r>
      <rPr>
        <b/>
        <sz val="11"/>
        <rFont val="Calibri"/>
        <family val="2"/>
        <scheme val="minor"/>
      </rPr>
      <t>eerste kolom</t>
    </r>
    <r>
      <rPr>
        <sz val="11"/>
        <rFont val="Calibri"/>
        <family val="2"/>
        <scheme val="minor"/>
      </rPr>
      <t xml:space="preserve"> het </t>
    </r>
    <r>
      <rPr>
        <b/>
        <sz val="11"/>
        <rFont val="Calibri"/>
        <family val="2"/>
        <scheme val="minor"/>
      </rPr>
      <t>totaal aantal</t>
    </r>
    <r>
      <rPr>
        <sz val="11"/>
        <rFont val="Calibri"/>
        <family val="2"/>
        <scheme val="minor"/>
      </rPr>
      <t xml:space="preserve"> dat je per artikel nodig hebt.</t>
    </r>
  </si>
  <si>
    <r>
      <t xml:space="preserve">2. Het aantal </t>
    </r>
    <r>
      <rPr>
        <b/>
        <sz val="11"/>
        <rFont val="Calibri"/>
        <family val="2"/>
        <scheme val="minor"/>
      </rPr>
      <t>gratis materialen</t>
    </r>
    <r>
      <rPr>
        <sz val="11"/>
        <rFont val="Calibri"/>
        <family val="2"/>
        <scheme val="minor"/>
      </rPr>
      <t xml:space="preserve"> dat je school krijgt, kan je in de </t>
    </r>
    <r>
      <rPr>
        <b/>
        <sz val="11"/>
        <rFont val="Calibri"/>
        <family val="2"/>
        <scheme val="minor"/>
      </rPr>
      <t xml:space="preserve">tweede kolom </t>
    </r>
    <r>
      <rPr>
        <sz val="11"/>
        <rFont val="Calibri"/>
        <family val="2"/>
        <scheme val="minor"/>
      </rPr>
      <t xml:space="preserve">vinden. De gratis materialen kan je aanvragen op </t>
    </r>
    <r>
      <rPr>
        <u/>
        <sz val="11"/>
        <rFont val="Calibri"/>
        <family val="2"/>
        <scheme val="minor"/>
      </rPr>
      <t>www.vanin.be/overstap</t>
    </r>
    <r>
      <rPr>
        <sz val="11"/>
        <rFont val="Calibri"/>
        <family val="2"/>
        <scheme val="minor"/>
      </rPr>
      <t>.</t>
    </r>
  </si>
  <si>
    <r>
      <t xml:space="preserve">3. Het aantal materialen dat je via de </t>
    </r>
    <r>
      <rPr>
        <b/>
        <sz val="11"/>
        <rFont val="Calibri"/>
        <family val="2"/>
        <scheme val="minor"/>
      </rPr>
      <t xml:space="preserve">VAN IN-webshop of via je distributeur </t>
    </r>
    <r>
      <rPr>
        <sz val="11"/>
        <rFont val="Calibri"/>
        <family val="2"/>
        <scheme val="minor"/>
      </rPr>
      <t xml:space="preserve">moet bestellen vind je in de </t>
    </r>
    <r>
      <rPr>
        <b/>
        <sz val="11"/>
        <rFont val="Calibri"/>
        <family val="2"/>
        <scheme val="minor"/>
      </rPr>
      <t>derde kolom</t>
    </r>
    <r>
      <rPr>
        <sz val="11"/>
        <rFont val="Calibri"/>
        <family val="2"/>
        <scheme val="minor"/>
      </rPr>
      <t>.</t>
    </r>
  </si>
  <si>
    <r>
      <t xml:space="preserve">   - </t>
    </r>
    <r>
      <rPr>
        <b/>
        <sz val="11"/>
        <color theme="1"/>
        <rFont val="Calibri"/>
        <family val="2"/>
        <scheme val="minor"/>
      </rPr>
      <t>1 gratis handleiding</t>
    </r>
    <r>
      <rPr>
        <sz val="11"/>
        <color theme="1"/>
        <rFont val="Calibri"/>
        <family val="2"/>
        <scheme val="minor"/>
      </rPr>
      <t xml:space="preserve"> van elk thema (1-9), extra handleidingen aan </t>
    </r>
    <r>
      <rPr>
        <b/>
        <sz val="11"/>
        <color theme="1"/>
        <rFont val="Calibri"/>
        <family val="2"/>
        <scheme val="minor"/>
      </rPr>
      <t>50% korting</t>
    </r>
  </si>
  <si>
    <r>
      <t xml:space="preserve">   - </t>
    </r>
    <r>
      <rPr>
        <b/>
        <sz val="11"/>
        <color theme="1"/>
        <rFont val="Calibri"/>
        <family val="2"/>
        <scheme val="minor"/>
      </rPr>
      <t>1 gratis set wandplaten</t>
    </r>
    <r>
      <rPr>
        <sz val="11"/>
        <color theme="1"/>
        <rFont val="Calibri"/>
        <family val="2"/>
        <scheme val="minor"/>
      </rPr>
      <t xml:space="preserve">, extra wandplaten aan </t>
    </r>
    <r>
      <rPr>
        <b/>
        <sz val="11"/>
        <color theme="1"/>
        <rFont val="Calibri"/>
        <family val="2"/>
        <scheme val="minor"/>
      </rPr>
      <t>50% korting</t>
    </r>
  </si>
  <si>
    <r>
      <t xml:space="preserve">   - </t>
    </r>
    <r>
      <rPr>
        <b/>
        <sz val="11"/>
        <color theme="1"/>
        <rFont val="Calibri"/>
        <family val="2"/>
        <scheme val="minor"/>
      </rPr>
      <t>3 gratis correctiesleutels</t>
    </r>
    <r>
      <rPr>
        <sz val="11"/>
        <color theme="1"/>
        <rFont val="Calibri"/>
        <family val="2"/>
        <scheme val="minor"/>
      </rPr>
      <t xml:space="preserve"> van de taal- en spellingschriften, extra correctiesleutels aan </t>
    </r>
    <r>
      <rPr>
        <b/>
        <sz val="11"/>
        <color theme="1"/>
        <rFont val="Calibri"/>
        <family val="2"/>
        <scheme val="minor"/>
      </rPr>
      <t xml:space="preserve">50% korting  </t>
    </r>
  </si>
  <si>
    <r>
      <t xml:space="preserve">   - </t>
    </r>
    <r>
      <rPr>
        <b/>
        <sz val="11"/>
        <color theme="1"/>
        <rFont val="Calibri"/>
        <family val="2"/>
        <scheme val="minor"/>
      </rPr>
      <t>50% korting</t>
    </r>
    <r>
      <rPr>
        <sz val="11"/>
        <color theme="1"/>
        <rFont val="Calibri"/>
        <family val="2"/>
        <scheme val="minor"/>
      </rPr>
      <t xml:space="preserve"> op de</t>
    </r>
    <r>
      <rPr>
        <b/>
        <sz val="11"/>
        <color theme="1"/>
        <rFont val="Calibri"/>
        <family val="2"/>
        <scheme val="minor"/>
      </rPr>
      <t xml:space="preserve"> leesboeken</t>
    </r>
  </si>
  <si>
    <r>
      <t>Als jouw school in 2026 start met leerjaar 2, dan gelden bovenstaande startvoorwaarden</t>
    </r>
    <r>
      <rPr>
        <b/>
        <sz val="11"/>
        <rFont val="Calibri"/>
        <family val="2"/>
        <scheme val="minor"/>
      </rPr>
      <t xml:space="preserve"> ook voor de andere leerjaren </t>
    </r>
    <r>
      <rPr>
        <sz val="11"/>
        <rFont val="Calibri"/>
        <family val="2"/>
        <scheme val="minor"/>
      </rPr>
      <t>zodra deze beschikbaar zijn in 2027 en 2028.</t>
    </r>
  </si>
  <si>
    <r>
      <rPr>
        <sz val="11"/>
        <color theme="1"/>
        <rFont val="Calibri"/>
        <family val="2"/>
        <scheme val="minor"/>
      </rPr>
      <t xml:space="preserve">Start jouw school in 2026 met taaltoer? Profiteer dan van ons </t>
    </r>
    <r>
      <rPr>
        <b/>
        <sz val="11"/>
        <color theme="1"/>
        <rFont val="Calibri"/>
        <family val="2"/>
        <scheme val="minor"/>
      </rPr>
      <t>exclusief startvoordeel:</t>
    </r>
  </si>
  <si>
    <t>STAP 5: Bestellen doe je via de VAN IN-webshop of via je distributeur. Het gratis materiaal vraag je aan via www.vanin.be/overstap.</t>
  </si>
  <si>
    <t>In 2026 verschijnt Taaltoer voor leerjaar 2. In 2027 volgen leerjaar 3 en 4. Leerjaar 5 en 6 verschijnen in 2028.</t>
  </si>
  <si>
    <r>
      <t xml:space="preserve">Start je school in 2026 met Taaltoer en gebruikte je dit schooljaar een VAN IN-taalmethode? Heb je nog exemplaren over van de werkschriften van leerjaar 2 die je vorig jaar aangekocht? Dan kan je die </t>
    </r>
    <r>
      <rPr>
        <b/>
        <sz val="11"/>
        <color theme="1"/>
        <rFont val="Calibri"/>
        <family val="2"/>
        <scheme val="minor"/>
      </rPr>
      <t>schriften uitzonderlijk teruggeven</t>
    </r>
    <r>
      <rPr>
        <sz val="11"/>
        <color theme="1"/>
        <rFont val="Calibri"/>
        <family val="2"/>
        <scheme val="minor"/>
      </rPr>
      <t xml:space="preserve"> via </t>
    </r>
    <r>
      <rPr>
        <u/>
        <sz val="11"/>
        <color theme="1"/>
        <rFont val="Calibri"/>
        <family val="2"/>
        <scheme val="minor"/>
      </rPr>
      <t>vanin.be/overstap</t>
    </r>
    <r>
      <rPr>
        <sz val="11"/>
        <color theme="1"/>
        <rFont val="Calibri"/>
        <family val="2"/>
        <scheme val="minor"/>
      </rPr>
      <t xml:space="preserve">. </t>
    </r>
    <r>
      <rPr>
        <b/>
        <sz val="11"/>
        <color theme="1"/>
        <rFont val="Calibri"/>
        <family val="2"/>
        <scheme val="minor"/>
      </rPr>
      <t>Je mag per artikel maximaal 3 stuks per klas teruggeven</t>
    </r>
    <r>
      <rPr>
        <sz val="11"/>
        <color theme="1"/>
        <rFont val="Calibri"/>
        <family val="2"/>
        <scheme val="minor"/>
      </rPr>
      <t xml:space="preserve">. Voor deze aantallen zal je een creditnota ontvangen en geen omruiling. Dus </t>
    </r>
    <r>
      <rPr>
        <b/>
        <sz val="11"/>
        <color theme="1"/>
        <rFont val="Calibri"/>
        <family val="2"/>
        <scheme val="minor"/>
      </rPr>
      <t>bestel het volledig aantal werkschriften van Taaltoer dat je nodig hebt</t>
    </r>
    <r>
      <rPr>
        <sz val="11"/>
        <color theme="1"/>
        <rFont val="Calibri"/>
        <family val="2"/>
        <scheme val="minor"/>
      </rPr>
      <t>.</t>
    </r>
  </si>
  <si>
    <r>
      <t>4. Werkschriften van een VAN IN-taalmethode die</t>
    </r>
    <r>
      <rPr>
        <b/>
        <sz val="11"/>
        <rFont val="Calibri"/>
        <family val="2"/>
        <scheme val="minor"/>
      </rPr>
      <t xml:space="preserve"> jouw school vorig jaar bestelde maar nog niet heeft gebruikt, kunnen éénmalig gecrediteerd </t>
    </r>
    <r>
      <rPr>
        <sz val="11"/>
        <rFont val="Calibri"/>
        <family val="2"/>
        <scheme val="minor"/>
      </rPr>
      <t xml:space="preserve">worden aan de prijs van 2025. Duid hieronder aan hoeveel </t>
    </r>
    <r>
      <rPr>
        <b/>
        <sz val="11"/>
        <rFont val="Calibri"/>
        <family val="2"/>
        <scheme val="minor"/>
      </rPr>
      <t>ongebruikte werkschriften</t>
    </r>
    <r>
      <rPr>
        <sz val="11"/>
        <rFont val="Calibri"/>
        <family val="2"/>
        <scheme val="minor"/>
      </rPr>
      <t xml:space="preserve"> van jouw bestelling van vorig jaar je nog in voorraad hebt. </t>
    </r>
    <r>
      <rPr>
        <b/>
        <sz val="11"/>
        <rFont val="Calibri"/>
        <family val="2"/>
        <scheme val="minor"/>
      </rPr>
      <t>Je mag per artikel maximaal 3 stuks per klas teruggeven</t>
    </r>
    <r>
      <rPr>
        <sz val="11"/>
        <rFont val="Calibri"/>
        <family val="2"/>
        <scheme val="minor"/>
      </rPr>
      <t xml:space="preserve">. Die aantallen kan je ook ingeven in het formulier op </t>
    </r>
    <r>
      <rPr>
        <u/>
        <sz val="11"/>
        <rFont val="Calibri"/>
        <family val="2"/>
        <scheme val="minor"/>
      </rPr>
      <t>www.vanin.be/overstap</t>
    </r>
    <r>
      <rPr>
        <sz val="11"/>
        <rFont val="Calibri"/>
        <family val="2"/>
        <scheme val="minor"/>
      </rPr>
      <t xml:space="preserve">. </t>
    </r>
  </si>
  <si>
    <t>versie 24 april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</si>
</sst>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-* #,##0.00\ _€_-;\-* #,##0.00\ _€_-;_-* &quot;-&quot;??\ _€_-;_-@_-"/>
    <numFmt numFmtId="165" formatCode="_ [$€-413]\ * #,##0.00_ ;_ [$€-413]\ * \-#,##0.00_ ;_ [$€-413]\ * &quot;-&quot;??_ ;_ @_ "/>
  </numFmts>
  <fonts count="7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Arial"/>
      <family val="2"/>
    </font>
    <font>
      <b/>
      <sz val="11"/>
      <color rgb="FFFF000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2"/>
      <name val="Calibri"/>
      <family val="2"/>
      <scheme val="minor"/>
    </font>
    <font>
      <b/>
      <sz val="8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sz val="11"/>
      <color rgb="FF9C6500"/>
      <name val="Calibri"/>
      <family val="2"/>
      <scheme val="minor"/>
    </font>
    <font>
      <sz val="10"/>
      <color indexed="8"/>
      <name val="Arial"/>
      <family val="2"/>
    </font>
    <font>
      <sz val="10"/>
      <color indexed="39"/>
      <name val="Arial"/>
      <family val="2"/>
    </font>
    <font>
      <b/>
      <sz val="10"/>
      <color indexed="8"/>
      <name val="Arial"/>
      <family val="2"/>
    </font>
    <font>
      <b/>
      <sz val="12"/>
      <color indexed="8"/>
      <name val="Arial"/>
      <family val="2"/>
    </font>
    <font>
      <b/>
      <sz val="16"/>
      <color indexed="23"/>
      <name val="Arial"/>
      <family val="2"/>
    </font>
    <font>
      <sz val="10"/>
      <color indexed="10"/>
      <name val="Arial"/>
      <family val="2"/>
    </font>
    <font>
      <b/>
      <sz val="10"/>
      <color indexed="39"/>
      <name val="Arial"/>
      <family val="2"/>
    </font>
    <font>
      <sz val="19"/>
      <color indexed="48"/>
      <name val="Arial"/>
      <family val="2"/>
    </font>
    <font>
      <b/>
      <sz val="11"/>
      <color indexed="8"/>
      <name val="Calibri"/>
      <family val="2"/>
    </font>
    <font>
      <b/>
      <sz val="8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sz val="19"/>
      <name val="Arial"/>
      <family val="2"/>
    </font>
    <font>
      <sz val="8"/>
      <color indexed="14"/>
      <name val="Arial"/>
      <family val="2"/>
    </font>
    <font>
      <sz val="11"/>
      <color indexed="9"/>
      <name val="Calibri"/>
      <family val="2"/>
    </font>
    <font>
      <sz val="11"/>
      <color indexed="8"/>
      <name val="Calibri"/>
      <family val="2"/>
    </font>
    <font>
      <sz val="11"/>
      <color indexed="37"/>
      <name val="Calibri"/>
      <family val="2"/>
    </font>
    <font>
      <b/>
      <sz val="11"/>
      <color indexed="17"/>
      <name val="Calibri"/>
      <family val="2"/>
    </font>
    <font>
      <b/>
      <sz val="11"/>
      <color indexed="9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48"/>
      <name val="Calibri"/>
      <family val="2"/>
    </font>
    <font>
      <sz val="11"/>
      <color indexed="17"/>
      <name val="Calibri"/>
      <family val="2"/>
    </font>
    <font>
      <b/>
      <sz val="11"/>
      <color indexed="63"/>
      <name val="Calibri"/>
      <family val="2"/>
    </font>
    <font>
      <b/>
      <sz val="18"/>
      <color indexed="62"/>
      <name val="Cambria"/>
      <family val="2"/>
    </font>
    <font>
      <sz val="11"/>
      <color indexed="14"/>
      <name val="Calibri"/>
      <family val="2"/>
    </font>
    <font>
      <sz val="8"/>
      <color indexed="62"/>
      <name val="Arial"/>
      <family val="2"/>
    </font>
    <font>
      <u/>
      <sz val="10"/>
      <color indexed="12"/>
      <name val="Arial"/>
      <family val="2"/>
    </font>
    <font>
      <sz val="10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u/>
      <sz val="10"/>
      <color theme="10"/>
      <name val="Calibri"/>
      <family val="2"/>
      <scheme val="minor"/>
    </font>
    <font>
      <u/>
      <sz val="10"/>
      <color rgb="FF0000FF"/>
      <name val="Calibri"/>
      <family val="2"/>
      <scheme val="minor"/>
    </font>
    <font>
      <sz val="10"/>
      <color rgb="FFFF0000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11"/>
      <color theme="0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name val="Calibri"/>
      <family val="2"/>
      <scheme val="minor"/>
    </font>
    <font>
      <b/>
      <u/>
      <sz val="10"/>
      <color rgb="FF000000"/>
      <name val="Calibri"/>
      <family val="2"/>
      <scheme val="minor"/>
    </font>
    <font>
      <sz val="12"/>
      <color theme="1"/>
      <name val="Calibri"/>
      <family val="2"/>
      <scheme val="minor"/>
    </font>
  </fonts>
  <fills count="110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49"/>
      </patternFill>
    </fill>
    <fill>
      <patternFill patternType="solid">
        <fgColor rgb="FF92D05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-0.24997711111789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1"/>
        <bgColor indexed="64"/>
      </patternFill>
    </fill>
    <fill>
      <patternFill patternType="lightUp">
        <fgColor indexed="22"/>
        <bgColor indexed="35"/>
      </patternFill>
    </fill>
    <fill>
      <patternFill patternType="solid">
        <fgColor indexed="3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indexed="57"/>
      </patternFill>
    </fill>
    <fill>
      <patternFill patternType="solid">
        <fgColor indexed="10"/>
      </patternFill>
    </fill>
    <fill>
      <patternFill patternType="solid">
        <fgColor indexed="51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40"/>
        <bgColor indexed="64"/>
      </patternFill>
    </fill>
    <fill>
      <patternFill patternType="solid">
        <fgColor indexed="52"/>
      </patternFill>
    </fill>
    <fill>
      <patternFill patternType="solid">
        <fgColor indexed="53"/>
      </patternFill>
    </fill>
    <fill>
      <patternFill patternType="solid">
        <fgColor indexed="11"/>
      </patternFill>
    </fill>
    <fill>
      <patternFill patternType="lightUp">
        <fgColor indexed="48"/>
        <bgColor indexed="41"/>
      </patternFill>
    </fill>
    <fill>
      <patternFill patternType="solid">
        <fgColor indexed="41"/>
      </patternFill>
    </fill>
    <fill>
      <patternFill patternType="solid">
        <fgColor indexed="40"/>
      </patternFill>
    </fill>
    <fill>
      <patternFill patternType="solid">
        <fgColor indexed="44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5"/>
      </patternFill>
    </fill>
    <fill>
      <patternFill patternType="solid">
        <fgColor indexed="60"/>
      </patternFill>
    </fill>
    <fill>
      <patternFill patternType="solid">
        <fgColor indexed="48"/>
        <bgColor indexed="48"/>
      </patternFill>
    </fill>
    <fill>
      <patternFill patternType="solid">
        <fgColor indexed="61"/>
        <bgColor indexed="61"/>
      </patternFill>
    </fill>
    <fill>
      <patternFill patternType="solid">
        <fgColor indexed="22"/>
        <bgColor indexed="22"/>
      </patternFill>
    </fill>
    <fill>
      <patternFill patternType="solid">
        <fgColor indexed="58"/>
        <bgColor indexed="58"/>
      </patternFill>
    </fill>
    <fill>
      <patternFill patternType="solid">
        <fgColor indexed="25"/>
        <bgColor indexed="25"/>
      </patternFill>
    </fill>
    <fill>
      <patternFill patternType="solid">
        <fgColor indexed="31"/>
        <bgColor indexed="31"/>
      </patternFill>
    </fill>
    <fill>
      <patternFill patternType="solid">
        <fgColor indexed="40"/>
        <bgColor indexed="40"/>
      </patternFill>
    </fill>
    <fill>
      <patternFill patternType="solid">
        <fgColor indexed="45"/>
        <bgColor indexed="45"/>
      </patternFill>
    </fill>
    <fill>
      <patternFill patternType="solid">
        <fgColor indexed="57"/>
        <bgColor indexed="57"/>
      </patternFill>
    </fill>
    <fill>
      <patternFill patternType="solid">
        <fgColor indexed="60"/>
        <bgColor indexed="60"/>
      </patternFill>
    </fill>
    <fill>
      <patternFill patternType="solid">
        <fgColor indexed="11"/>
        <bgColor indexed="11"/>
      </patternFill>
    </fill>
    <fill>
      <patternFill patternType="solid">
        <fgColor indexed="50"/>
        <bgColor indexed="50"/>
      </patternFill>
    </fill>
    <fill>
      <patternFill patternType="solid">
        <fgColor indexed="18"/>
        <bgColor indexed="18"/>
      </patternFill>
    </fill>
    <fill>
      <patternFill patternType="solid">
        <fgColor indexed="55"/>
        <bgColor indexed="55"/>
      </patternFill>
    </fill>
    <fill>
      <patternFill patternType="solid">
        <fgColor indexed="41"/>
        <bgColor indexed="41"/>
      </patternFill>
    </fill>
    <fill>
      <patternFill patternType="solid">
        <fgColor indexed="54"/>
        <bgColor indexed="54"/>
      </patternFill>
    </fill>
    <fill>
      <patternFill patternType="solid">
        <fgColor indexed="53"/>
        <bgColor indexed="53"/>
      </patternFill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indexed="51"/>
        <bgColor indexed="51"/>
      </patternFill>
    </fill>
    <fill>
      <patternFill patternType="solid">
        <fgColor indexed="35"/>
        <bgColor indexed="35"/>
      </patternFill>
    </fill>
    <fill>
      <patternFill patternType="lightUp">
        <fgColor indexed="9"/>
        <bgColor indexed="24"/>
      </patternFill>
    </fill>
    <fill>
      <patternFill patternType="lightUp">
        <fgColor indexed="9"/>
        <bgColor indexed="12"/>
      </patternFill>
    </fill>
    <fill>
      <patternFill patternType="lightUp">
        <fgColor indexed="9"/>
        <bgColor indexed="57"/>
      </patternFill>
    </fill>
    <fill>
      <patternFill patternType="solid">
        <fgColor indexed="12"/>
      </patternFill>
    </fill>
    <fill>
      <patternFill patternType="solid">
        <fgColor indexed="54"/>
      </patternFill>
    </fill>
    <fill>
      <patternFill patternType="solid">
        <fgColor indexed="22"/>
      </patternFill>
    </fill>
    <fill>
      <patternFill patternType="solid">
        <fgColor indexed="23"/>
      </patternFill>
    </fill>
    <fill>
      <patternFill patternType="solid">
        <fgColor indexed="44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 tint="-0.34998626667073579"/>
        <bgColor indexed="64"/>
      </patternFill>
    </fill>
  </fills>
  <borders count="34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4"/>
      </top>
      <bottom style="thin">
        <color indexed="63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8"/>
      </bottom>
      <diagonal/>
    </border>
    <border>
      <left/>
      <right/>
      <top/>
      <bottom style="thick">
        <color indexed="58"/>
      </bottom>
      <diagonal/>
    </border>
    <border>
      <left/>
      <right/>
      <top/>
      <bottom style="medium">
        <color indexed="58"/>
      </bottom>
      <diagonal/>
    </border>
    <border>
      <left/>
      <right/>
      <top/>
      <bottom style="double">
        <color indexed="17"/>
      </bottom>
      <diagonal/>
    </border>
    <border>
      <left style="thin">
        <color indexed="58"/>
      </left>
      <right style="medium">
        <color indexed="58"/>
      </right>
      <top style="medium">
        <color indexed="58"/>
      </top>
      <bottom style="thin">
        <color indexed="58"/>
      </bottom>
      <diagonal/>
    </border>
    <border>
      <left style="thin">
        <color indexed="54"/>
      </left>
      <right/>
      <top style="thin">
        <color indexed="54"/>
      </top>
      <bottom/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677">
    <xf numFmtId="0" fontId="0" fillId="0" borderId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9" fillId="5" borderId="3" applyNumberFormat="0" applyProtection="0">
      <alignment horizontal="left" vertical="center" indent="1"/>
    </xf>
    <xf numFmtId="0" fontId="19" fillId="0" borderId="11" applyNumberFormat="0" applyFill="0" applyAlignment="0" applyProtection="0"/>
    <xf numFmtId="0" fontId="20" fillId="0" borderId="12" applyNumberFormat="0" applyFill="0" applyAlignment="0" applyProtection="0"/>
    <xf numFmtId="0" fontId="21" fillId="0" borderId="13" applyNumberFormat="0" applyFill="0" applyAlignment="0" applyProtection="0"/>
    <xf numFmtId="0" fontId="21" fillId="0" borderId="0" applyNumberFormat="0" applyFill="0" applyBorder="0" applyAlignment="0" applyProtection="0"/>
    <xf numFmtId="0" fontId="22" fillId="8" borderId="0" applyNumberFormat="0" applyBorder="0" applyAlignment="0" applyProtection="0"/>
    <xf numFmtId="0" fontId="23" fillId="9" borderId="0" applyNumberFormat="0" applyBorder="0" applyAlignment="0" applyProtection="0"/>
    <xf numFmtId="0" fontId="24" fillId="11" borderId="14" applyNumberFormat="0" applyAlignment="0" applyProtection="0"/>
    <xf numFmtId="0" fontId="25" fillId="12" borderId="15" applyNumberFormat="0" applyAlignment="0" applyProtection="0"/>
    <xf numFmtId="0" fontId="26" fillId="12" borderId="14" applyNumberFormat="0" applyAlignment="0" applyProtection="0"/>
    <xf numFmtId="0" fontId="27" fillId="0" borderId="16" applyNumberFormat="0" applyFill="0" applyAlignment="0" applyProtection="0"/>
    <xf numFmtId="0" fontId="12" fillId="13" borderId="17" applyNumberFormat="0" applyAlignment="0" applyProtection="0"/>
    <xf numFmtId="0" fontId="28" fillId="0" borderId="0" applyNumberFormat="0" applyFill="0" applyBorder="0" applyAlignment="0" applyProtection="0"/>
    <xf numFmtId="0" fontId="18" fillId="14" borderId="18" applyNumberFormat="0" applyFont="0" applyAlignment="0" applyProtection="0"/>
    <xf numFmtId="0" fontId="29" fillId="0" borderId="0" applyNumberFormat="0" applyFill="0" applyBorder="0" applyAlignment="0" applyProtection="0"/>
    <xf numFmtId="0" fontId="8" fillId="0" borderId="19" applyNumberFormat="0" applyFill="0" applyAlignment="0" applyProtection="0"/>
    <xf numFmtId="0" fontId="13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13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13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5" borderId="0" applyNumberFormat="0" applyBorder="0" applyAlignment="0" applyProtection="0"/>
    <xf numFmtId="0" fontId="13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29" borderId="0" applyNumberFormat="0" applyBorder="0" applyAlignment="0" applyProtection="0"/>
    <xf numFmtId="0" fontId="13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33" borderId="0" applyNumberFormat="0" applyBorder="0" applyAlignment="0" applyProtection="0"/>
    <xf numFmtId="0" fontId="13" fillId="35" borderId="0" applyNumberFormat="0" applyBorder="0" applyAlignment="0" applyProtection="0"/>
    <xf numFmtId="0" fontId="18" fillId="36" borderId="0" applyNumberFormat="0" applyBorder="0" applyAlignment="0" applyProtection="0"/>
    <xf numFmtId="0" fontId="18" fillId="37" borderId="0" applyNumberFormat="0" applyBorder="0" applyAlignment="0" applyProtection="0"/>
    <xf numFmtId="0" fontId="30" fillId="0" borderId="0" applyNumberFormat="0" applyFill="0" applyBorder="0" applyAlignment="0" applyProtection="0"/>
    <xf numFmtId="0" fontId="31" fillId="10" borderId="0" applyNumberFormat="0" applyBorder="0" applyAlignment="0" applyProtection="0"/>
    <xf numFmtId="0" fontId="13" fillId="18" borderId="0" applyNumberFormat="0" applyBorder="0" applyAlignment="0" applyProtection="0"/>
    <xf numFmtId="0" fontId="13" fillId="22" borderId="0" applyNumberFormat="0" applyBorder="0" applyAlignment="0" applyProtection="0"/>
    <xf numFmtId="0" fontId="13" fillId="26" borderId="0" applyNumberFormat="0" applyBorder="0" applyAlignment="0" applyProtection="0"/>
    <xf numFmtId="0" fontId="13" fillId="30" borderId="0" applyNumberFormat="0" applyBorder="0" applyAlignment="0" applyProtection="0"/>
    <xf numFmtId="0" fontId="13" fillId="34" borderId="0" applyNumberFormat="0" applyBorder="0" applyAlignment="0" applyProtection="0"/>
    <xf numFmtId="0" fontId="13" fillId="38" borderId="0" applyNumberFormat="0" applyBorder="0" applyAlignment="0" applyProtection="0"/>
    <xf numFmtId="0" fontId="1" fillId="0" borderId="0"/>
    <xf numFmtId="4" fontId="32" fillId="40" borderId="1" applyNumberFormat="0" applyProtection="0">
      <alignment vertical="center"/>
    </xf>
    <xf numFmtId="4" fontId="33" fillId="40" borderId="1" applyNumberFormat="0" applyProtection="0">
      <alignment vertical="center"/>
    </xf>
    <xf numFmtId="4" fontId="32" fillId="40" borderId="1" applyNumberFormat="0" applyProtection="0">
      <alignment horizontal="left" vertical="center" indent="1"/>
    </xf>
    <xf numFmtId="4" fontId="32" fillId="40" borderId="1" applyNumberFormat="0" applyProtection="0">
      <alignment horizontal="left" vertical="center" indent="1"/>
    </xf>
    <xf numFmtId="4" fontId="32" fillId="41" borderId="1" applyNumberFormat="0" applyProtection="0">
      <alignment horizontal="right" vertical="center"/>
    </xf>
    <xf numFmtId="4" fontId="32" fillId="42" borderId="1" applyNumberFormat="0" applyProtection="0">
      <alignment horizontal="right" vertical="center"/>
    </xf>
    <xf numFmtId="4" fontId="32" fillId="43" borderId="1" applyNumberFormat="0" applyProtection="0">
      <alignment horizontal="right" vertical="center"/>
    </xf>
    <xf numFmtId="4" fontId="32" fillId="44" borderId="1" applyNumberFormat="0" applyProtection="0">
      <alignment horizontal="right" vertical="center"/>
    </xf>
    <xf numFmtId="4" fontId="32" fillId="45" borderId="1" applyNumberFormat="0" applyProtection="0">
      <alignment horizontal="right" vertical="center"/>
    </xf>
    <xf numFmtId="4" fontId="32" fillId="46" borderId="1" applyNumberFormat="0" applyProtection="0">
      <alignment horizontal="right" vertical="center"/>
    </xf>
    <xf numFmtId="4" fontId="32" fillId="47" borderId="1" applyNumberFormat="0" applyProtection="0">
      <alignment horizontal="right" vertical="center"/>
    </xf>
    <xf numFmtId="4" fontId="32" fillId="48" borderId="1" applyNumberFormat="0" applyProtection="0">
      <alignment horizontal="right" vertical="center"/>
    </xf>
    <xf numFmtId="4" fontId="32" fillId="49" borderId="1" applyNumberFormat="0" applyProtection="0">
      <alignment horizontal="right" vertical="center"/>
    </xf>
    <xf numFmtId="4" fontId="34" fillId="50" borderId="1" applyNumberFormat="0" applyProtection="0">
      <alignment horizontal="left" vertical="center" indent="1"/>
    </xf>
    <xf numFmtId="4" fontId="32" fillId="51" borderId="20" applyNumberFormat="0" applyProtection="0">
      <alignment horizontal="left" vertical="center" indent="1"/>
    </xf>
    <xf numFmtId="4" fontId="35" fillId="52" borderId="0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51" borderId="1" applyNumberFormat="0" applyProtection="0">
      <alignment horizontal="left" vertical="center" indent="1"/>
    </xf>
    <xf numFmtId="4" fontId="32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56" borderId="1" applyNumberFormat="0" applyProtection="0">
      <alignment vertical="center"/>
    </xf>
    <xf numFmtId="4" fontId="33" fillId="56" borderId="1" applyNumberFormat="0" applyProtection="0">
      <alignment vertical="center"/>
    </xf>
    <xf numFmtId="4" fontId="32" fillId="56" borderId="1" applyNumberFormat="0" applyProtection="0">
      <alignment horizontal="left" vertical="center" indent="1"/>
    </xf>
    <xf numFmtId="4" fontId="32" fillId="56" borderId="1" applyNumberFormat="0" applyProtection="0">
      <alignment horizontal="left" vertical="center" indent="1"/>
    </xf>
    <xf numFmtId="4" fontId="32" fillId="51" borderId="1" applyNumberFormat="0" applyProtection="0">
      <alignment horizontal="right" vertical="center"/>
    </xf>
    <xf numFmtId="4" fontId="33" fillId="51" borderId="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0" fontId="36" fillId="0" borderId="0"/>
    <xf numFmtId="4" fontId="37" fillId="51" borderId="1" applyNumberFormat="0" applyProtection="0">
      <alignment horizontal="right" vertical="center"/>
    </xf>
    <xf numFmtId="0" fontId="1" fillId="0" borderId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" fontId="34" fillId="63" borderId="21" applyNumberFormat="0" applyProtection="0">
      <alignment vertical="center"/>
    </xf>
    <xf numFmtId="4" fontId="38" fillId="40" borderId="21" applyNumberFormat="0" applyProtection="0">
      <alignment vertical="center"/>
    </xf>
    <xf numFmtId="4" fontId="34" fillId="40" borderId="21" applyNumberFormat="0" applyProtection="0">
      <alignment horizontal="left" vertical="center" indent="1"/>
    </xf>
    <xf numFmtId="0" fontId="34" fillId="40" borderId="21" applyNumberFormat="0" applyProtection="0">
      <alignment horizontal="left" vertical="top" indent="1"/>
    </xf>
    <xf numFmtId="0" fontId="1" fillId="2" borderId="1" applyNumberFormat="0" applyProtection="0">
      <alignment horizontal="left" vertical="center" indent="1"/>
    </xf>
    <xf numFmtId="4" fontId="34" fillId="64" borderId="0" applyNumberFormat="0" applyProtection="0">
      <alignment horizontal="left" vertical="center" indent="1"/>
    </xf>
    <xf numFmtId="4" fontId="32" fillId="58" borderId="21" applyNumberFormat="0" applyProtection="0">
      <alignment horizontal="right" vertical="center"/>
    </xf>
    <xf numFmtId="4" fontId="32" fillId="57" borderId="21" applyNumberFormat="0" applyProtection="0">
      <alignment horizontal="right" vertical="center"/>
    </xf>
    <xf numFmtId="4" fontId="32" fillId="60" borderId="21" applyNumberFormat="0" applyProtection="0">
      <alignment horizontal="right" vertical="center"/>
    </xf>
    <xf numFmtId="4" fontId="32" fillId="61" borderId="21" applyNumberFormat="0" applyProtection="0">
      <alignment horizontal="right" vertical="center"/>
    </xf>
    <xf numFmtId="4" fontId="32" fillId="65" borderId="21" applyNumberFormat="0" applyProtection="0">
      <alignment horizontal="right" vertical="center"/>
    </xf>
    <xf numFmtId="4" fontId="32" fillId="66" borderId="21" applyNumberFormat="0" applyProtection="0">
      <alignment horizontal="right" vertical="center"/>
    </xf>
    <xf numFmtId="4" fontId="32" fillId="59" borderId="21" applyNumberFormat="0" applyProtection="0">
      <alignment horizontal="right" vertical="center"/>
    </xf>
    <xf numFmtId="4" fontId="32" fillId="62" borderId="21" applyNumberFormat="0" applyProtection="0">
      <alignment horizontal="right" vertical="center"/>
    </xf>
    <xf numFmtId="4" fontId="32" fillId="67" borderId="21" applyNumberFormat="0" applyProtection="0">
      <alignment horizontal="right" vertical="center"/>
    </xf>
    <xf numFmtId="4" fontId="34" fillId="68" borderId="22" applyNumberFormat="0" applyProtection="0">
      <alignment horizontal="left" vertical="center" indent="1"/>
    </xf>
    <xf numFmtId="4" fontId="32" fillId="69" borderId="0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70" borderId="21" applyNumberFormat="0" applyProtection="0">
      <alignment horizontal="right" vertical="center"/>
    </xf>
    <xf numFmtId="4" fontId="32" fillId="69" borderId="0" applyNumberFormat="0" applyProtection="0">
      <alignment horizontal="left" vertical="center" indent="1"/>
    </xf>
    <xf numFmtId="4" fontId="32" fillId="64" borderId="0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2" borderId="2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2" borderId="21" applyNumberFormat="0" applyProtection="0">
      <alignment horizontal="left" vertical="top" indent="1"/>
    </xf>
    <xf numFmtId="0" fontId="1" fillId="54" borderId="1" applyNumberFormat="0" applyProtection="0">
      <alignment horizontal="left" vertical="center" indent="1"/>
    </xf>
    <xf numFmtId="0" fontId="1" fillId="64" borderId="2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64" borderId="21" applyNumberFormat="0" applyProtection="0">
      <alignment horizontal="left" vertical="top" indent="1"/>
    </xf>
    <xf numFmtId="0" fontId="1" fillId="55" borderId="1" applyNumberFormat="0" applyProtection="0">
      <alignment horizontal="left" vertical="center" indent="1"/>
    </xf>
    <xf numFmtId="0" fontId="1" fillId="71" borderId="2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71" borderId="21" applyNumberFormat="0" applyProtection="0">
      <alignment horizontal="left" vertical="top" indent="1"/>
    </xf>
    <xf numFmtId="0" fontId="1" fillId="2" borderId="1" applyNumberFormat="0" applyProtection="0">
      <alignment horizontal="left" vertical="center" indent="1"/>
    </xf>
    <xf numFmtId="0" fontId="1" fillId="72" borderId="2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72" borderId="21" applyNumberFormat="0" applyProtection="0">
      <alignment horizontal="left" vertical="top" indent="1"/>
    </xf>
    <xf numFmtId="4" fontId="32" fillId="56" borderId="21" applyNumberFormat="0" applyProtection="0">
      <alignment vertical="center"/>
    </xf>
    <xf numFmtId="4" fontId="33" fillId="56" borderId="21" applyNumberFormat="0" applyProtection="0">
      <alignment vertical="center"/>
    </xf>
    <xf numFmtId="4" fontId="32" fillId="56" borderId="21" applyNumberFormat="0" applyProtection="0">
      <alignment horizontal="left" vertical="center" indent="1"/>
    </xf>
    <xf numFmtId="0" fontId="32" fillId="56" borderId="21" applyNumberFormat="0" applyProtection="0">
      <alignment horizontal="left" vertical="top" indent="1"/>
    </xf>
    <xf numFmtId="4" fontId="32" fillId="69" borderId="21" applyNumberFormat="0" applyProtection="0">
      <alignment horizontal="right" vertical="center"/>
    </xf>
    <xf numFmtId="4" fontId="33" fillId="69" borderId="2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4" fontId="32" fillId="70" borderId="2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32" fillId="64" borderId="21" applyNumberFormat="0" applyProtection="0">
      <alignment horizontal="left" vertical="top" indent="1"/>
    </xf>
    <xf numFmtId="4" fontId="39" fillId="73" borderId="0" applyNumberFormat="0" applyProtection="0">
      <alignment horizontal="left" vertical="center" indent="1"/>
    </xf>
    <xf numFmtId="4" fontId="37" fillId="69" borderId="21" applyNumberFormat="0" applyProtection="0">
      <alignment horizontal="right" vertical="center"/>
    </xf>
    <xf numFmtId="0" fontId="18" fillId="0" borderId="0"/>
    <xf numFmtId="0" fontId="18" fillId="14" borderId="18" applyNumberFormat="0" applyFont="0" applyAlignment="0" applyProtection="0"/>
    <xf numFmtId="0" fontId="56" fillId="95" borderId="1" applyNumberFormat="0" applyAlignment="0" applyProtection="0"/>
    <xf numFmtId="0" fontId="54" fillId="93" borderId="3" applyNumberFormat="0" applyAlignment="0" applyProtection="0"/>
    <xf numFmtId="0" fontId="49" fillId="95" borderId="3" applyNumberFormat="0" applyAlignment="0" applyProtection="0"/>
    <xf numFmtId="0" fontId="9" fillId="92" borderId="3" applyNumberFormat="0" applyFont="0" applyAlignment="0" applyProtection="0"/>
    <xf numFmtId="4" fontId="9" fillId="63" borderId="3" applyNumberFormat="0" applyProtection="0">
      <alignment vertical="center"/>
    </xf>
    <xf numFmtId="0" fontId="1" fillId="0" borderId="0"/>
    <xf numFmtId="0" fontId="9" fillId="74" borderId="0"/>
    <xf numFmtId="0" fontId="46" fillId="75" borderId="0" applyNumberFormat="0" applyBorder="0" applyAlignment="0" applyProtection="0"/>
    <xf numFmtId="0" fontId="47" fillId="76" borderId="0" applyNumberFormat="0" applyBorder="0" applyAlignment="0" applyProtection="0"/>
    <xf numFmtId="0" fontId="47" fillId="77" borderId="0" applyNumberFormat="0" applyBorder="0" applyAlignment="0" applyProtection="0"/>
    <xf numFmtId="0" fontId="46" fillId="78" borderId="0" applyNumberFormat="0" applyBorder="0" applyAlignment="0" applyProtection="0"/>
    <xf numFmtId="0" fontId="46" fillId="79" borderId="0" applyNumberFormat="0" applyBorder="0" applyAlignment="0" applyProtection="0"/>
    <xf numFmtId="0" fontId="47" fillId="80" borderId="0" applyNumberFormat="0" applyBorder="0" applyAlignment="0" applyProtection="0"/>
    <xf numFmtId="0" fontId="47" fillId="81" borderId="0" applyNumberFormat="0" applyBorder="0" applyAlignment="0" applyProtection="0"/>
    <xf numFmtId="0" fontId="46" fillId="82" borderId="0" applyNumberFormat="0" applyBorder="0" applyAlignment="0" applyProtection="0"/>
    <xf numFmtId="0" fontId="46" fillId="83" borderId="0" applyNumberFormat="0" applyBorder="0" applyAlignment="0" applyProtection="0"/>
    <xf numFmtId="0" fontId="47" fillId="84" borderId="0" applyNumberFormat="0" applyBorder="0" applyAlignment="0" applyProtection="0"/>
    <xf numFmtId="0" fontId="47" fillId="85" borderId="0" applyNumberFormat="0" applyBorder="0" applyAlignment="0" applyProtection="0"/>
    <xf numFmtId="0" fontId="46" fillId="86" borderId="0" applyNumberFormat="0" applyBorder="0" applyAlignment="0" applyProtection="0"/>
    <xf numFmtId="0" fontId="46" fillId="87" borderId="0" applyNumberFormat="0" applyBorder="0" applyAlignment="0" applyProtection="0"/>
    <xf numFmtId="0" fontId="47" fillId="80" borderId="0" applyNumberFormat="0" applyBorder="0" applyAlignment="0" applyProtection="0"/>
    <xf numFmtId="0" fontId="47" fillId="88" borderId="0" applyNumberFormat="0" applyBorder="0" applyAlignment="0" applyProtection="0"/>
    <xf numFmtId="0" fontId="46" fillId="81" borderId="0" applyNumberFormat="0" applyBorder="0" applyAlignment="0" applyProtection="0"/>
    <xf numFmtId="0" fontId="46" fillId="78" borderId="0" applyNumberFormat="0" applyBorder="0" applyAlignment="0" applyProtection="0"/>
    <xf numFmtId="0" fontId="47" fillId="89" borderId="0" applyNumberFormat="0" applyBorder="0" applyAlignment="0" applyProtection="0"/>
    <xf numFmtId="0" fontId="47" fillId="90" borderId="0" applyNumberFormat="0" applyBorder="0" applyAlignment="0" applyProtection="0"/>
    <xf numFmtId="0" fontId="46" fillId="78" borderId="0" applyNumberFormat="0" applyBorder="0" applyAlignment="0" applyProtection="0"/>
    <xf numFmtId="0" fontId="46" fillId="91" borderId="0" applyNumberFormat="0" applyBorder="0" applyAlignment="0" applyProtection="0"/>
    <xf numFmtId="0" fontId="47" fillId="92" borderId="0" applyNumberFormat="0" applyBorder="0" applyAlignment="0" applyProtection="0"/>
    <xf numFmtId="0" fontId="47" fillId="93" borderId="0" applyNumberFormat="0" applyBorder="0" applyAlignment="0" applyProtection="0"/>
    <xf numFmtId="0" fontId="46" fillId="94" borderId="0" applyNumberFormat="0" applyBorder="0" applyAlignment="0" applyProtection="0"/>
    <xf numFmtId="0" fontId="48" fillId="92" borderId="0" applyNumberFormat="0" applyBorder="0" applyAlignment="0" applyProtection="0"/>
    <xf numFmtId="0" fontId="49" fillId="95" borderId="3" applyNumberFormat="0" applyAlignment="0" applyProtection="0"/>
    <xf numFmtId="0" fontId="50" fillId="87" borderId="24" applyNumberFormat="0" applyAlignment="0" applyProtection="0"/>
    <xf numFmtId="0" fontId="40" fillId="96" borderId="0" applyNumberFormat="0" applyBorder="0" applyAlignment="0" applyProtection="0"/>
    <xf numFmtId="0" fontId="40" fillId="97" borderId="0" applyNumberFormat="0" applyBorder="0" applyAlignment="0" applyProtection="0"/>
    <xf numFmtId="0" fontId="40" fillId="98" borderId="0" applyNumberFormat="0" applyBorder="0" applyAlignment="0" applyProtection="0"/>
    <xf numFmtId="0" fontId="47" fillId="85" borderId="0" applyNumberFormat="0" applyBorder="0" applyAlignment="0" applyProtection="0"/>
    <xf numFmtId="0" fontId="51" fillId="0" borderId="25" applyNumberFormat="0" applyFill="0" applyAlignment="0" applyProtection="0"/>
    <xf numFmtId="0" fontId="52" fillId="0" borderId="26" applyNumberFormat="0" applyFill="0" applyAlignment="0" applyProtection="0"/>
    <xf numFmtId="0" fontId="53" fillId="0" borderId="27" applyNumberFormat="0" applyFill="0" applyAlignment="0" applyProtection="0"/>
    <xf numFmtId="0" fontId="53" fillId="0" borderId="0" applyNumberFormat="0" applyFill="0" applyBorder="0" applyAlignment="0" applyProtection="0"/>
    <xf numFmtId="0" fontId="54" fillId="93" borderId="3" applyNumberFormat="0" applyAlignment="0" applyProtection="0"/>
    <xf numFmtId="0" fontId="55" fillId="0" borderId="28" applyNumberFormat="0" applyFill="0" applyAlignment="0" applyProtection="0"/>
    <xf numFmtId="0" fontId="55" fillId="93" borderId="0" applyNumberFormat="0" applyBorder="0" applyAlignment="0" applyProtection="0"/>
    <xf numFmtId="0" fontId="9" fillId="92" borderId="3" applyNumberFormat="0" applyFont="0" applyAlignment="0" applyProtection="0"/>
    <xf numFmtId="0" fontId="56" fillId="95" borderId="1" applyNumberFormat="0" applyAlignment="0" applyProtection="0"/>
    <xf numFmtId="4" fontId="9" fillId="63" borderId="3" applyNumberFormat="0" applyProtection="0">
      <alignment vertical="center"/>
    </xf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9" fillId="104" borderId="29" applyNumberFormat="0">
      <protection locked="0"/>
    </xf>
    <xf numFmtId="0" fontId="41" fillId="100" borderId="30" applyBorder="0"/>
    <xf numFmtId="4" fontId="42" fillId="105" borderId="21" applyNumberFormat="0" applyProtection="0">
      <alignment vertical="center"/>
    </xf>
    <xf numFmtId="4" fontId="59" fillId="56" borderId="2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0" fontId="9" fillId="107" borderId="2"/>
    <xf numFmtId="4" fontId="45" fillId="104" borderId="3" applyNumberFormat="0" applyProtection="0">
      <alignment horizontal="right" vertical="center"/>
    </xf>
    <xf numFmtId="0" fontId="57" fillId="0" borderId="0" applyNumberFormat="0" applyFill="0" applyBorder="0" applyAlignment="0" applyProtection="0"/>
    <xf numFmtId="0" fontId="40" fillId="0" borderId="31" applyNumberFormat="0" applyFill="0" applyAlignment="0" applyProtection="0"/>
    <xf numFmtId="0" fontId="58" fillId="0" borderId="0" applyNumberFormat="0" applyFill="0" applyBorder="0" applyAlignment="0" applyProtection="0"/>
    <xf numFmtId="0" fontId="49" fillId="95" borderId="3" applyNumberFormat="0" applyAlignment="0" applyProtection="0"/>
    <xf numFmtId="0" fontId="49" fillId="95" borderId="3" applyNumberFormat="0" applyAlignment="0" applyProtection="0"/>
    <xf numFmtId="0" fontId="54" fillId="93" borderId="3" applyNumberFormat="0" applyAlignment="0" applyProtection="0"/>
    <xf numFmtId="0" fontId="9" fillId="92" borderId="3" applyNumberFormat="0" applyFont="0" applyAlignment="0" applyProtection="0"/>
    <xf numFmtId="0" fontId="56" fillId="95" borderId="1" applyNumberFormat="0" applyAlignment="0" applyProtection="0"/>
    <xf numFmtId="4" fontId="9" fillId="63" borderId="3" applyNumberFormat="0" applyProtection="0">
      <alignment vertical="center"/>
    </xf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41" fillId="100" borderId="30" applyBorder="0"/>
    <xf numFmtId="4" fontId="42" fillId="105" borderId="21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4" fontId="45" fillId="104" borderId="3" applyNumberFormat="0" applyProtection="0">
      <alignment horizontal="right" vertical="center"/>
    </xf>
    <xf numFmtId="0" fontId="40" fillId="0" borderId="31" applyNumberFormat="0" applyFill="0" applyAlignment="0" applyProtection="0"/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41" fillId="100" borderId="30" applyBorder="0"/>
    <xf numFmtId="4" fontId="42" fillId="105" borderId="21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4" fontId="45" fillId="104" borderId="3" applyNumberFormat="0" applyProtection="0">
      <alignment horizontal="right" vertical="center"/>
    </xf>
    <xf numFmtId="0" fontId="40" fillId="0" borderId="31" applyNumberFormat="0" applyFill="0" applyAlignment="0" applyProtection="0"/>
    <xf numFmtId="0" fontId="54" fillId="93" borderId="3" applyNumberFormat="0" applyAlignment="0" applyProtection="0"/>
    <xf numFmtId="0" fontId="9" fillId="92" borderId="3" applyNumberFormat="0" applyFont="0" applyAlignment="0" applyProtection="0"/>
    <xf numFmtId="0" fontId="56" fillId="95" borderId="1" applyNumberFormat="0" applyAlignment="0" applyProtection="0"/>
    <xf numFmtId="4" fontId="9" fillId="63" borderId="3" applyNumberFormat="0" applyProtection="0">
      <alignment vertical="center"/>
    </xf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41" fillId="100" borderId="30" applyBorder="0"/>
    <xf numFmtId="4" fontId="42" fillId="105" borderId="21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4" fontId="45" fillId="104" borderId="3" applyNumberFormat="0" applyProtection="0">
      <alignment horizontal="right" vertical="center"/>
    </xf>
    <xf numFmtId="0" fontId="40" fillId="0" borderId="31" applyNumberFormat="0" applyFill="0" applyAlignment="0" applyProtection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40" borderId="1" applyNumberFormat="0" applyProtection="0">
      <alignment horizontal="left" vertical="center" indent="1"/>
    </xf>
    <xf numFmtId="4" fontId="32" fillId="40" borderId="1" applyNumberFormat="0" applyProtection="0">
      <alignment vertical="center"/>
    </xf>
    <xf numFmtId="0" fontId="1" fillId="2" borderId="1" applyNumberFormat="0" applyProtection="0">
      <alignment horizontal="left" vertical="center" indent="1"/>
    </xf>
    <xf numFmtId="4" fontId="32" fillId="51" borderId="1" applyNumberFormat="0" applyProtection="0">
      <alignment horizontal="right" vertical="center"/>
    </xf>
    <xf numFmtId="0" fontId="46" fillId="75" borderId="0" applyNumberFormat="0" applyBorder="0" applyAlignment="0" applyProtection="0"/>
    <xf numFmtId="0" fontId="46" fillId="79" borderId="0" applyNumberFormat="0" applyBorder="0" applyAlignment="0" applyProtection="0"/>
    <xf numFmtId="0" fontId="46" fillId="83" borderId="0" applyNumberFormat="0" applyBorder="0" applyAlignment="0" applyProtection="0"/>
    <xf numFmtId="0" fontId="46" fillId="87" borderId="0" applyNumberFormat="0" applyBorder="0" applyAlignment="0" applyProtection="0"/>
    <xf numFmtId="0" fontId="46" fillId="78" borderId="0" applyNumberFormat="0" applyBorder="0" applyAlignment="0" applyProtection="0"/>
    <xf numFmtId="0" fontId="46" fillId="91" borderId="0" applyNumberFormat="0" applyBorder="0" applyAlignment="0" applyProtection="0"/>
    <xf numFmtId="43" fontId="1" fillId="0" borderId="0" applyFont="0" applyFill="0" applyBorder="0" applyAlignment="0" applyProtection="0"/>
    <xf numFmtId="0" fontId="46" fillId="75" borderId="0" applyNumberFormat="0" applyBorder="0" applyAlignment="0" applyProtection="0"/>
    <xf numFmtId="4" fontId="9" fillId="60" borderId="2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46" fillId="91" borderId="0" applyNumberFormat="0" applyBorder="0" applyAlignment="0" applyProtection="0"/>
    <xf numFmtId="0" fontId="46" fillId="78" borderId="0" applyNumberFormat="0" applyBorder="0" applyAlignment="0" applyProtection="0"/>
    <xf numFmtId="0" fontId="46" fillId="87" borderId="0" applyNumberFormat="0" applyBorder="0" applyAlignment="0" applyProtection="0"/>
    <xf numFmtId="0" fontId="46" fillId="83" borderId="0" applyNumberFormat="0" applyBorder="0" applyAlignment="0" applyProtection="0"/>
    <xf numFmtId="4" fontId="44" fillId="73" borderId="23" applyNumberFormat="0" applyProtection="0">
      <alignment horizontal="left" vertical="center" indent="1"/>
    </xf>
    <xf numFmtId="0" fontId="46" fillId="79" borderId="0" applyNumberFormat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9" fillId="74" borderId="0"/>
    <xf numFmtId="4" fontId="32" fillId="40" borderId="1" applyNumberFormat="0" applyProtection="0">
      <alignment vertical="center"/>
    </xf>
    <xf numFmtId="4" fontId="33" fillId="40" borderId="1" applyNumberFormat="0" applyProtection="0">
      <alignment vertical="center"/>
    </xf>
    <xf numFmtId="4" fontId="32" fillId="40" borderId="1" applyNumberFormat="0" applyProtection="0">
      <alignment horizontal="left" vertical="center" indent="1"/>
    </xf>
    <xf numFmtId="4" fontId="32" fillId="40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41" borderId="1" applyNumberFormat="0" applyProtection="0">
      <alignment horizontal="right" vertical="center"/>
    </xf>
    <xf numFmtId="4" fontId="32" fillId="42" borderId="1" applyNumberFormat="0" applyProtection="0">
      <alignment horizontal="right" vertical="center"/>
    </xf>
    <xf numFmtId="4" fontId="32" fillId="43" borderId="1" applyNumberFormat="0" applyProtection="0">
      <alignment horizontal="right" vertical="center"/>
    </xf>
    <xf numFmtId="4" fontId="32" fillId="44" borderId="1" applyNumberFormat="0" applyProtection="0">
      <alignment horizontal="right" vertical="center"/>
    </xf>
    <xf numFmtId="4" fontId="32" fillId="45" borderId="1" applyNumberFormat="0" applyProtection="0">
      <alignment horizontal="right" vertical="center"/>
    </xf>
    <xf numFmtId="4" fontId="32" fillId="46" borderId="1" applyNumberFormat="0" applyProtection="0">
      <alignment horizontal="right" vertical="center"/>
    </xf>
    <xf numFmtId="4" fontId="32" fillId="47" borderId="1" applyNumberFormat="0" applyProtection="0">
      <alignment horizontal="right" vertical="center"/>
    </xf>
    <xf numFmtId="4" fontId="32" fillId="48" borderId="1" applyNumberFormat="0" applyProtection="0">
      <alignment horizontal="right" vertical="center"/>
    </xf>
    <xf numFmtId="4" fontId="32" fillId="49" borderId="1" applyNumberFormat="0" applyProtection="0">
      <alignment horizontal="right" vertical="center"/>
    </xf>
    <xf numFmtId="4" fontId="34" fillId="50" borderId="1" applyNumberFormat="0" applyProtection="0">
      <alignment horizontal="left" vertical="center" indent="1"/>
    </xf>
    <xf numFmtId="4" fontId="32" fillId="51" borderId="20" applyNumberFormat="0" applyProtection="0">
      <alignment horizontal="left" vertical="center" indent="1"/>
    </xf>
    <xf numFmtId="4" fontId="35" fillId="52" borderId="0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51" borderId="1" applyNumberFormat="0" applyProtection="0">
      <alignment horizontal="left" vertical="center" indent="1"/>
    </xf>
    <xf numFmtId="4" fontId="32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56" borderId="1" applyNumberFormat="0" applyProtection="0">
      <alignment vertical="center"/>
    </xf>
    <xf numFmtId="4" fontId="33" fillId="56" borderId="1" applyNumberFormat="0" applyProtection="0">
      <alignment vertical="center"/>
    </xf>
    <xf numFmtId="4" fontId="32" fillId="56" borderId="1" applyNumberFormat="0" applyProtection="0">
      <alignment horizontal="left" vertical="center" indent="1"/>
    </xf>
    <xf numFmtId="4" fontId="32" fillId="56" borderId="1" applyNumberFormat="0" applyProtection="0">
      <alignment horizontal="left" vertical="center" indent="1"/>
    </xf>
    <xf numFmtId="4" fontId="32" fillId="51" borderId="1" applyNumberFormat="0" applyProtection="0">
      <alignment horizontal="right" vertical="center"/>
    </xf>
    <xf numFmtId="4" fontId="33" fillId="51" borderId="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36" fillId="0" borderId="0"/>
    <xf numFmtId="4" fontId="37" fillId="51" borderId="1" applyNumberFormat="0" applyProtection="0">
      <alignment horizontal="right" vertical="center"/>
    </xf>
    <xf numFmtId="0" fontId="1" fillId="0" borderId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0" borderId="0"/>
    <xf numFmtId="9" fontId="1" fillId="0" borderId="0" applyFont="0" applyFill="0" applyBorder="0" applyAlignment="0" applyProtection="0"/>
    <xf numFmtId="4" fontId="34" fillId="63" borderId="21" applyNumberFormat="0" applyProtection="0">
      <alignment vertical="center"/>
    </xf>
    <xf numFmtId="4" fontId="38" fillId="40" borderId="21" applyNumberFormat="0" applyProtection="0">
      <alignment vertical="center"/>
    </xf>
    <xf numFmtId="4" fontId="34" fillId="40" borderId="21" applyNumberFormat="0" applyProtection="0">
      <alignment horizontal="left" vertical="center" indent="1"/>
    </xf>
    <xf numFmtId="0" fontId="34" fillId="40" borderId="21" applyNumberFormat="0" applyProtection="0">
      <alignment horizontal="left" vertical="top" indent="1"/>
    </xf>
    <xf numFmtId="0" fontId="1" fillId="2" borderId="1" applyNumberFormat="0" applyProtection="0">
      <alignment horizontal="left" vertical="center" indent="1"/>
    </xf>
    <xf numFmtId="4" fontId="32" fillId="58" borderId="21" applyNumberFormat="0" applyProtection="0">
      <alignment horizontal="right" vertical="center"/>
    </xf>
    <xf numFmtId="4" fontId="32" fillId="57" borderId="21" applyNumberFormat="0" applyProtection="0">
      <alignment horizontal="right" vertical="center"/>
    </xf>
    <xf numFmtId="4" fontId="32" fillId="60" borderId="21" applyNumberFormat="0" applyProtection="0">
      <alignment horizontal="right" vertical="center"/>
    </xf>
    <xf numFmtId="4" fontId="32" fillId="61" borderId="21" applyNumberFormat="0" applyProtection="0">
      <alignment horizontal="right" vertical="center"/>
    </xf>
    <xf numFmtId="4" fontId="32" fillId="65" borderId="21" applyNumberFormat="0" applyProtection="0">
      <alignment horizontal="right" vertical="center"/>
    </xf>
    <xf numFmtId="4" fontId="32" fillId="66" borderId="21" applyNumberFormat="0" applyProtection="0">
      <alignment horizontal="right" vertical="center"/>
    </xf>
    <xf numFmtId="4" fontId="32" fillId="59" borderId="21" applyNumberFormat="0" applyProtection="0">
      <alignment horizontal="right" vertical="center"/>
    </xf>
    <xf numFmtId="4" fontId="32" fillId="62" borderId="21" applyNumberFormat="0" applyProtection="0">
      <alignment horizontal="right" vertical="center"/>
    </xf>
    <xf numFmtId="4" fontId="32" fillId="67" borderId="2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4" fontId="32" fillId="70" borderId="21" applyNumberFormat="0" applyProtection="0">
      <alignment horizontal="right" vertical="center"/>
    </xf>
    <xf numFmtId="0" fontId="1" fillId="53" borderId="1" applyNumberFormat="0" applyProtection="0">
      <alignment horizontal="left" vertical="center" indent="1"/>
    </xf>
    <xf numFmtId="0" fontId="1" fillId="52" borderId="2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2" borderId="21" applyNumberFormat="0" applyProtection="0">
      <alignment horizontal="left" vertical="top" indent="1"/>
    </xf>
    <xf numFmtId="0" fontId="1" fillId="54" borderId="1" applyNumberFormat="0" applyProtection="0">
      <alignment horizontal="left" vertical="center" indent="1"/>
    </xf>
    <xf numFmtId="0" fontId="1" fillId="64" borderId="2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64" borderId="21" applyNumberFormat="0" applyProtection="0">
      <alignment horizontal="left" vertical="top" indent="1"/>
    </xf>
    <xf numFmtId="0" fontId="1" fillId="55" borderId="1" applyNumberFormat="0" applyProtection="0">
      <alignment horizontal="left" vertical="center" indent="1"/>
    </xf>
    <xf numFmtId="0" fontId="1" fillId="71" borderId="2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71" borderId="21" applyNumberFormat="0" applyProtection="0">
      <alignment horizontal="left" vertical="top" indent="1"/>
    </xf>
    <xf numFmtId="0" fontId="1" fillId="2" borderId="1" applyNumberFormat="0" applyProtection="0">
      <alignment horizontal="left" vertical="center" indent="1"/>
    </xf>
    <xf numFmtId="0" fontId="1" fillId="72" borderId="2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72" borderId="21" applyNumberFormat="0" applyProtection="0">
      <alignment horizontal="left" vertical="top" indent="1"/>
    </xf>
    <xf numFmtId="4" fontId="32" fillId="56" borderId="21" applyNumberFormat="0" applyProtection="0">
      <alignment vertical="center"/>
    </xf>
    <xf numFmtId="4" fontId="33" fillId="56" borderId="21" applyNumberFormat="0" applyProtection="0">
      <alignment vertical="center"/>
    </xf>
    <xf numFmtId="4" fontId="32" fillId="56" borderId="21" applyNumberFormat="0" applyProtection="0">
      <alignment horizontal="left" vertical="center" indent="1"/>
    </xf>
    <xf numFmtId="0" fontId="32" fillId="56" borderId="21" applyNumberFormat="0" applyProtection="0">
      <alignment horizontal="left" vertical="top" indent="1"/>
    </xf>
    <xf numFmtId="4" fontId="32" fillId="69" borderId="21" applyNumberFormat="0" applyProtection="0">
      <alignment horizontal="right" vertical="center"/>
    </xf>
    <xf numFmtId="4" fontId="33" fillId="69" borderId="2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4" fontId="32" fillId="70" borderId="2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32" fillId="64" borderId="21" applyNumberFormat="0" applyProtection="0">
      <alignment horizontal="left" vertical="top" indent="1"/>
    </xf>
    <xf numFmtId="4" fontId="37" fillId="69" borderId="21" applyNumberFormat="0" applyProtection="0">
      <alignment horizontal="right" vertical="center"/>
    </xf>
    <xf numFmtId="0" fontId="18" fillId="14" borderId="18" applyNumberFormat="0" applyFont="0" applyAlignment="0" applyProtection="0"/>
    <xf numFmtId="0" fontId="56" fillId="95" borderId="1" applyNumberFormat="0" applyAlignment="0" applyProtection="0"/>
    <xf numFmtId="0" fontId="54" fillId="93" borderId="3" applyNumberFormat="0" applyAlignment="0" applyProtection="0"/>
    <xf numFmtId="0" fontId="49" fillId="95" borderId="3" applyNumberFormat="0" applyAlignment="0" applyProtection="0"/>
    <xf numFmtId="0" fontId="9" fillId="92" borderId="3" applyNumberFormat="0" applyFont="0" applyAlignment="0" applyProtection="0"/>
    <xf numFmtId="4" fontId="9" fillId="63" borderId="3" applyNumberFormat="0" applyProtection="0">
      <alignment vertical="center"/>
    </xf>
    <xf numFmtId="0" fontId="9" fillId="92" borderId="3" applyNumberFormat="0" applyFont="0" applyAlignment="0" applyProtection="0"/>
    <xf numFmtId="4" fontId="9" fillId="63" borderId="3" applyNumberFormat="0" applyProtection="0">
      <alignment vertical="center"/>
    </xf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4" fontId="42" fillId="105" borderId="21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4" fontId="45" fillId="104" borderId="3" applyNumberFormat="0" applyProtection="0">
      <alignment horizontal="right" vertical="center"/>
    </xf>
    <xf numFmtId="0" fontId="49" fillId="95" borderId="3" applyNumberFormat="0" applyAlignment="0" applyProtection="0"/>
    <xf numFmtId="0" fontId="54" fillId="93" borderId="3" applyNumberFormat="0" applyAlignment="0" applyProtection="0"/>
    <xf numFmtId="0" fontId="9" fillId="92" borderId="3" applyNumberFormat="0" applyFont="0" applyAlignment="0" applyProtection="0"/>
    <xf numFmtId="0" fontId="56" fillId="95" borderId="1" applyNumberFormat="0" applyAlignment="0" applyProtection="0"/>
    <xf numFmtId="4" fontId="9" fillId="63" borderId="3" applyNumberFormat="0" applyProtection="0">
      <alignment vertical="center"/>
    </xf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41" fillId="100" borderId="30" applyBorder="0"/>
    <xf numFmtId="4" fontId="42" fillId="105" borderId="21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4" fontId="45" fillId="104" borderId="3" applyNumberFormat="0" applyProtection="0">
      <alignment horizontal="right" vertical="center"/>
    </xf>
    <xf numFmtId="0" fontId="40" fillId="0" borderId="31" applyNumberFormat="0" applyFill="0" applyAlignment="0" applyProtection="0"/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41" fillId="100" borderId="30" applyBorder="0"/>
    <xf numFmtId="4" fontId="42" fillId="105" borderId="21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4" fontId="45" fillId="104" borderId="3" applyNumberFormat="0" applyProtection="0">
      <alignment horizontal="right" vertical="center"/>
    </xf>
    <xf numFmtId="0" fontId="40" fillId="0" borderId="31" applyNumberFormat="0" applyFill="0" applyAlignment="0" applyProtection="0"/>
    <xf numFmtId="4" fontId="9" fillId="60" borderId="2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4" fontId="44" fillId="73" borderId="23" applyNumberFormat="0" applyProtection="0">
      <alignment horizontal="left" vertical="center" indent="1"/>
    </xf>
    <xf numFmtId="43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60" fillId="0" borderId="0" applyNumberFormat="0" applyFill="0" applyBorder="0" applyAlignment="0" applyProtection="0">
      <alignment vertical="top"/>
      <protection locked="0"/>
    </xf>
    <xf numFmtId="0" fontId="18" fillId="0" borderId="0"/>
    <xf numFmtId="9" fontId="18" fillId="0" borderId="0" applyFont="0" applyFill="0" applyBorder="0" applyAlignment="0" applyProtection="0"/>
    <xf numFmtId="0" fontId="9" fillId="74" borderId="0"/>
    <xf numFmtId="0" fontId="46" fillId="83" borderId="0" applyNumberFormat="0" applyBorder="0" applyAlignment="0" applyProtection="0"/>
    <xf numFmtId="0" fontId="46" fillId="87" borderId="0" applyNumberFormat="0" applyBorder="0" applyAlignment="0" applyProtection="0"/>
    <xf numFmtId="0" fontId="46" fillId="83" borderId="0" applyNumberFormat="0" applyBorder="0" applyAlignment="0" applyProtection="0"/>
    <xf numFmtId="0" fontId="46" fillId="78" borderId="0" applyNumberFormat="0" applyBorder="0" applyAlignment="0" applyProtection="0"/>
    <xf numFmtId="0" fontId="46" fillId="87" borderId="0" applyNumberFormat="0" applyBorder="0" applyAlignment="0" applyProtection="0"/>
    <xf numFmtId="0" fontId="46" fillId="87" borderId="0" applyNumberFormat="0" applyBorder="0" applyAlignment="0" applyProtection="0"/>
    <xf numFmtId="0" fontId="46" fillId="78" borderId="0" applyNumberFormat="0" applyBorder="0" applyAlignment="0" applyProtection="0"/>
    <xf numFmtId="0" fontId="46" fillId="91" borderId="0" applyNumberFormat="0" applyBorder="0" applyAlignment="0" applyProtection="0"/>
    <xf numFmtId="0" fontId="46" fillId="78" borderId="0" applyNumberFormat="0" applyBorder="0" applyAlignment="0" applyProtection="0"/>
    <xf numFmtId="0" fontId="46" fillId="91" borderId="0" applyNumberFormat="0" applyBorder="0" applyAlignment="0" applyProtection="0"/>
    <xf numFmtId="0" fontId="46" fillId="78" borderId="0" applyNumberFormat="0" applyBorder="0" applyAlignment="0" applyProtection="0"/>
    <xf numFmtId="0" fontId="46" fillId="91" borderId="0" applyNumberFormat="0" applyBorder="0" applyAlignment="0" applyProtection="0"/>
    <xf numFmtId="0" fontId="46" fillId="75" borderId="0" applyNumberFormat="0" applyBorder="0" applyAlignment="0" applyProtection="0"/>
    <xf numFmtId="0" fontId="46" fillId="75" borderId="0" applyNumberFormat="0" applyBorder="0" applyAlignment="0" applyProtection="0"/>
    <xf numFmtId="0" fontId="46" fillId="75" borderId="0" applyNumberFormat="0" applyBorder="0" applyAlignment="0" applyProtection="0"/>
    <xf numFmtId="0" fontId="46" fillId="91" borderId="0" applyNumberFormat="0" applyBorder="0" applyAlignment="0" applyProtection="0"/>
    <xf numFmtId="0" fontId="46" fillId="75" borderId="0" applyNumberFormat="0" applyBorder="0" applyAlignment="0" applyProtection="0"/>
    <xf numFmtId="0" fontId="46" fillId="75" borderId="0" applyNumberFormat="0" applyBorder="0" applyAlignment="0" applyProtection="0"/>
    <xf numFmtId="0" fontId="46" fillId="75" borderId="0" applyNumberFormat="0" applyBorder="0" applyAlignment="0" applyProtection="0"/>
    <xf numFmtId="0" fontId="46" fillId="91" borderId="0" applyNumberFormat="0" applyBorder="0" applyAlignment="0" applyProtection="0"/>
    <xf numFmtId="0" fontId="46" fillId="91" borderId="0" applyNumberFormat="0" applyBorder="0" applyAlignment="0" applyProtection="0"/>
    <xf numFmtId="0" fontId="46" fillId="78" borderId="0" applyNumberFormat="0" applyBorder="0" applyAlignment="0" applyProtection="0"/>
    <xf numFmtId="0" fontId="46" fillId="91" borderId="0" applyNumberFormat="0" applyBorder="0" applyAlignment="0" applyProtection="0"/>
    <xf numFmtId="0" fontId="46" fillId="78" borderId="0" applyNumberFormat="0" applyBorder="0" applyAlignment="0" applyProtection="0"/>
    <xf numFmtId="0" fontId="46" fillId="87" borderId="0" applyNumberFormat="0" applyBorder="0" applyAlignment="0" applyProtection="0"/>
    <xf numFmtId="0" fontId="46" fillId="78" borderId="0" applyNumberFormat="0" applyBorder="0" applyAlignment="0" applyProtection="0"/>
    <xf numFmtId="0" fontId="46" fillId="87" borderId="0" applyNumberFormat="0" applyBorder="0" applyAlignment="0" applyProtection="0"/>
    <xf numFmtId="0" fontId="46" fillId="83" borderId="0" applyNumberFormat="0" applyBorder="0" applyAlignment="0" applyProtection="0"/>
    <xf numFmtId="0" fontId="46" fillId="79" borderId="0" applyNumberFormat="0" applyBorder="0" applyAlignment="0" applyProtection="0"/>
    <xf numFmtId="0" fontId="46" fillId="87" borderId="0" applyNumberFormat="0" applyBorder="0" applyAlignment="0" applyProtection="0"/>
    <xf numFmtId="0" fontId="46" fillId="83" borderId="0" applyNumberFormat="0" applyBorder="0" applyAlignment="0" applyProtection="0"/>
    <xf numFmtId="0" fontId="46" fillId="79" borderId="0" applyNumberFormat="0" applyBorder="0" applyAlignment="0" applyProtection="0"/>
    <xf numFmtId="0" fontId="46" fillId="87" borderId="0" applyNumberFormat="0" applyBorder="0" applyAlignment="0" applyProtection="0"/>
    <xf numFmtId="0" fontId="46" fillId="83" borderId="0" applyNumberFormat="0" applyBorder="0" applyAlignment="0" applyProtection="0"/>
    <xf numFmtId="0" fontId="46" fillId="83" borderId="0" applyNumberFormat="0" applyBorder="0" applyAlignment="0" applyProtection="0"/>
    <xf numFmtId="0" fontId="46" fillId="79" borderId="0" applyNumberFormat="0" applyBorder="0" applyAlignment="0" applyProtection="0"/>
    <xf numFmtId="0" fontId="46" fillId="83" borderId="0" applyNumberFormat="0" applyBorder="0" applyAlignment="0" applyProtection="0"/>
    <xf numFmtId="0" fontId="46" fillId="79" borderId="0" applyNumberFormat="0" applyBorder="0" applyAlignment="0" applyProtection="0"/>
    <xf numFmtId="0" fontId="46" fillId="79" borderId="0" applyNumberFormat="0" applyBorder="0" applyAlignment="0" applyProtection="0"/>
    <xf numFmtId="0" fontId="46" fillId="79" borderId="0" applyNumberFormat="0" applyBorder="0" applyAlignment="0" applyProtection="0"/>
    <xf numFmtId="0" fontId="46" fillId="75" borderId="0" applyNumberFormat="0" applyBorder="0" applyAlignment="0" applyProtection="0"/>
    <xf numFmtId="0" fontId="46" fillId="79" borderId="0" applyNumberFormat="0" applyBorder="0" applyAlignment="0" applyProtection="0"/>
    <xf numFmtId="0" fontId="62" fillId="0" borderId="0" applyNumberFormat="0" applyFill="0" applyBorder="0" applyAlignment="0" applyProtection="0"/>
    <xf numFmtId="43" fontId="18" fillId="0" borderId="0" applyFont="0" applyFill="0" applyBorder="0" applyAlignment="0" applyProtection="0"/>
    <xf numFmtId="9" fontId="18" fillId="0" borderId="0" applyFont="0" applyFill="0" applyBorder="0" applyAlignment="0" applyProtection="0"/>
  </cellStyleXfs>
  <cellXfs count="103">
    <xf numFmtId="0" fontId="0" fillId="0" borderId="0" xfId="0"/>
    <xf numFmtId="4" fontId="0" fillId="0" borderId="0" xfId="0" applyNumberFormat="1" applyAlignment="1">
      <alignment horizontal="right"/>
    </xf>
    <xf numFmtId="0" fontId="4" fillId="0" borderId="0" xfId="0" applyFont="1"/>
    <xf numFmtId="4" fontId="4" fillId="0" borderId="0" xfId="0" applyNumberFormat="1" applyFont="1" applyAlignment="1">
      <alignment horizontal="right"/>
    </xf>
    <xf numFmtId="0" fontId="6" fillId="0" borderId="0" xfId="0" applyFont="1"/>
    <xf numFmtId="0" fontId="8" fillId="0" borderId="0" xfId="0" applyFont="1" applyAlignment="1">
      <alignment horizontal="left"/>
    </xf>
    <xf numFmtId="0" fontId="10" fillId="0" borderId="0" xfId="0" applyFont="1"/>
    <xf numFmtId="0" fontId="13" fillId="0" borderId="0" xfId="0" applyFont="1"/>
    <xf numFmtId="2" fontId="4" fillId="0" borderId="0" xfId="0" applyNumberFormat="1" applyFont="1"/>
    <xf numFmtId="0" fontId="8" fillId="4" borderId="0" xfId="0" applyFont="1" applyFill="1" applyAlignment="1">
      <alignment horizontal="left"/>
    </xf>
    <xf numFmtId="0" fontId="0" fillId="4" borderId="0" xfId="0" applyFill="1"/>
    <xf numFmtId="1" fontId="8" fillId="4" borderId="0" xfId="0" applyNumberFormat="1" applyFont="1" applyFill="1" applyAlignment="1">
      <alignment horizontal="left"/>
    </xf>
    <xf numFmtId="0" fontId="4" fillId="0" borderId="2" xfId="0" applyFont="1" applyBorder="1"/>
    <xf numFmtId="2" fontId="4" fillId="0" borderId="2" xfId="0" applyNumberFormat="1" applyFont="1" applyBorder="1"/>
    <xf numFmtId="0" fontId="4" fillId="0" borderId="7" xfId="0" applyFont="1" applyBorder="1"/>
    <xf numFmtId="0" fontId="4" fillId="0" borderId="4" xfId="0" applyFont="1" applyBorder="1"/>
    <xf numFmtId="0" fontId="4" fillId="0" borderId="6" xfId="0" applyFont="1" applyBorder="1"/>
    <xf numFmtId="0" fontId="4" fillId="0" borderId="5" xfId="0" applyFont="1" applyBorder="1"/>
    <xf numFmtId="0" fontId="3" fillId="3" borderId="4" xfId="0" applyFont="1" applyFill="1" applyBorder="1"/>
    <xf numFmtId="0" fontId="3" fillId="3" borderId="6" xfId="0" applyFont="1" applyFill="1" applyBorder="1"/>
    <xf numFmtId="0" fontId="3" fillId="3" borderId="5" xfId="0" applyFont="1" applyFill="1" applyBorder="1"/>
    <xf numFmtId="2" fontId="4" fillId="0" borderId="7" xfId="0" applyNumberFormat="1" applyFont="1" applyBorder="1" applyAlignment="1">
      <alignment horizontal="right"/>
    </xf>
    <xf numFmtId="0" fontId="4" fillId="0" borderId="8" xfId="0" applyFont="1" applyBorder="1"/>
    <xf numFmtId="0" fontId="5" fillId="0" borderId="4" xfId="0" applyFont="1" applyBorder="1"/>
    <xf numFmtId="0" fontId="5" fillId="0" borderId="9" xfId="0" applyFont="1" applyBorder="1"/>
    <xf numFmtId="0" fontId="4" fillId="0" borderId="10" xfId="0" applyFont="1" applyBorder="1"/>
    <xf numFmtId="0" fontId="3" fillId="3" borderId="6" xfId="0" applyFont="1" applyFill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5" fillId="3" borderId="4" xfId="0" applyFont="1" applyFill="1" applyBorder="1"/>
    <xf numFmtId="0" fontId="5" fillId="3" borderId="5" xfId="0" applyFont="1" applyFill="1" applyBorder="1"/>
    <xf numFmtId="0" fontId="5" fillId="0" borderId="0" xfId="0" applyFont="1"/>
    <xf numFmtId="2" fontId="5" fillId="0" borderId="0" xfId="0" applyNumberFormat="1" applyFont="1"/>
    <xf numFmtId="0" fontId="8" fillId="0" borderId="0" xfId="0" applyFont="1"/>
    <xf numFmtId="1" fontId="4" fillId="0" borderId="2" xfId="0" applyNumberFormat="1" applyFont="1" applyBorder="1"/>
    <xf numFmtId="0" fontId="12" fillId="0" borderId="0" xfId="0" applyFont="1"/>
    <xf numFmtId="0" fontId="14" fillId="0" borderId="0" xfId="0" applyFont="1" applyAlignment="1">
      <alignment horizontal="center"/>
    </xf>
    <xf numFmtId="0" fontId="0" fillId="4" borderId="0" xfId="0" applyFill="1" applyProtection="1">
      <protection locked="0"/>
    </xf>
    <xf numFmtId="0" fontId="4" fillId="0" borderId="2" xfId="0" applyFont="1" applyBorder="1" applyAlignment="1" applyProtection="1">
      <alignment horizontal="center"/>
      <protection locked="0"/>
    </xf>
    <xf numFmtId="0" fontId="4" fillId="0" borderId="2" xfId="0" applyFont="1" applyBorder="1" applyAlignment="1" applyProtection="1">
      <alignment horizontal="center"/>
      <protection hidden="1"/>
    </xf>
    <xf numFmtId="0" fontId="7" fillId="0" borderId="0" xfId="0" applyFont="1" applyAlignment="1">
      <alignment horizontal="center"/>
    </xf>
    <xf numFmtId="0" fontId="3" fillId="0" borderId="2" xfId="2" quotePrefix="1" applyNumberFormat="1" applyFont="1" applyFill="1" applyBorder="1" applyProtection="1">
      <alignment horizontal="left" vertical="center" indent="1"/>
    </xf>
    <xf numFmtId="0" fontId="13" fillId="39" borderId="0" xfId="0" applyFont="1" applyFill="1"/>
    <xf numFmtId="0" fontId="12" fillId="39" borderId="0" xfId="0" applyFont="1" applyFill="1"/>
    <xf numFmtId="0" fontId="14" fillId="39" borderId="0" xfId="0" applyFont="1" applyFill="1" applyAlignment="1">
      <alignment horizontal="center"/>
    </xf>
    <xf numFmtId="1" fontId="2" fillId="0" borderId="4" xfId="2" applyNumberFormat="1" applyFont="1" applyFill="1" applyBorder="1" applyAlignment="1" applyProtection="1">
      <alignment vertical="center" wrapText="1"/>
    </xf>
    <xf numFmtId="1" fontId="2" fillId="0" borderId="6" xfId="2" applyNumberFormat="1" applyFont="1" applyFill="1" applyBorder="1" applyAlignment="1" applyProtection="1">
      <alignment horizontal="left" vertical="center" wrapText="1"/>
    </xf>
    <xf numFmtId="1" fontId="2" fillId="0" borderId="5" xfId="2" applyNumberFormat="1" applyFont="1" applyFill="1" applyBorder="1" applyAlignment="1" applyProtection="1">
      <alignment horizontal="left" vertical="center" wrapText="1"/>
    </xf>
    <xf numFmtId="0" fontId="2" fillId="0" borderId="2" xfId="2" applyNumberFormat="1" applyFont="1" applyFill="1" applyBorder="1" applyAlignment="1" applyProtection="1">
      <alignment horizontal="center" vertical="center" wrapText="1"/>
    </xf>
    <xf numFmtId="4" fontId="2" fillId="0" borderId="2" xfId="2" applyNumberFormat="1" applyFont="1" applyFill="1" applyBorder="1" applyAlignment="1" applyProtection="1">
      <alignment horizontal="left" vertical="center" wrapText="1"/>
    </xf>
    <xf numFmtId="4" fontId="2" fillId="0" borderId="2" xfId="2" applyNumberFormat="1" applyFont="1" applyFill="1" applyBorder="1" applyAlignment="1" applyProtection="1">
      <alignment horizontal="right" vertical="center" wrapText="1"/>
    </xf>
    <xf numFmtId="4" fontId="5" fillId="0" borderId="2" xfId="0" applyNumberFormat="1" applyFont="1" applyBorder="1" applyAlignment="1">
      <alignment horizontal="right" wrapText="1"/>
    </xf>
    <xf numFmtId="0" fontId="4" fillId="0" borderId="2" xfId="0" applyFont="1" applyBorder="1" applyProtection="1">
      <protection locked="0"/>
    </xf>
    <xf numFmtId="0" fontId="0" fillId="6" borderId="2" xfId="0" applyFill="1" applyBorder="1" applyAlignment="1">
      <alignment horizontal="center"/>
    </xf>
    <xf numFmtId="2" fontId="61" fillId="7" borderId="2" xfId="0" applyNumberFormat="1" applyFont="1" applyFill="1" applyBorder="1" applyAlignment="1">
      <alignment horizontal="center"/>
    </xf>
    <xf numFmtId="0" fontId="5" fillId="3" borderId="6" xfId="0" applyFont="1" applyFill="1" applyBorder="1"/>
    <xf numFmtId="4" fontId="4" fillId="0" borderId="2" xfId="0" applyNumberFormat="1" applyFont="1" applyBorder="1"/>
    <xf numFmtId="1" fontId="8" fillId="4" borderId="10" xfId="0" applyNumberFormat="1" applyFont="1" applyFill="1" applyBorder="1" applyAlignment="1" applyProtection="1">
      <alignment horizontal="center"/>
      <protection locked="0"/>
    </xf>
    <xf numFmtId="0" fontId="11" fillId="3" borderId="0" xfId="0" applyFont="1" applyFill="1" applyAlignment="1">
      <alignment horizontal="left" wrapText="1"/>
    </xf>
    <xf numFmtId="0" fontId="63" fillId="0" borderId="0" xfId="0" applyFont="1"/>
    <xf numFmtId="0" fontId="64" fillId="0" borderId="0" xfId="0" applyFont="1"/>
    <xf numFmtId="0" fontId="65" fillId="0" borderId="0" xfId="674" applyFont="1"/>
    <xf numFmtId="0" fontId="66" fillId="0" borderId="0" xfId="0" applyFont="1"/>
    <xf numFmtId="0" fontId="0" fillId="0" borderId="0" xfId="0" applyAlignment="1">
      <alignment horizontal="center"/>
    </xf>
    <xf numFmtId="0" fontId="67" fillId="0" borderId="2" xfId="0" applyFont="1" applyBorder="1" applyAlignment="1" applyProtection="1">
      <alignment horizontal="center"/>
      <protection locked="0"/>
    </xf>
    <xf numFmtId="0" fontId="68" fillId="0" borderId="32" xfId="0" applyFont="1" applyBorder="1"/>
    <xf numFmtId="0" fontId="69" fillId="0" borderId="32" xfId="0" applyFont="1" applyBorder="1"/>
    <xf numFmtId="0" fontId="68" fillId="0" borderId="0" xfId="0" applyFont="1"/>
    <xf numFmtId="0" fontId="68" fillId="0" borderId="33" xfId="0" applyFont="1" applyBorder="1"/>
    <xf numFmtId="43" fontId="4" fillId="0" borderId="2" xfId="675" applyFont="1" applyBorder="1"/>
    <xf numFmtId="0" fontId="4" fillId="0" borderId="4" xfId="0" applyFont="1" applyBorder="1" applyAlignment="1" applyProtection="1">
      <alignment horizontal="center"/>
      <protection locked="0"/>
    </xf>
    <xf numFmtId="0" fontId="68" fillId="0" borderId="6" xfId="0" applyFont="1" applyBorder="1"/>
    <xf numFmtId="0" fontId="0" fillId="0" borderId="2" xfId="0" applyBorder="1" applyAlignment="1">
      <alignment horizontal="center"/>
    </xf>
    <xf numFmtId="0" fontId="2" fillId="3" borderId="4" xfId="0" applyFont="1" applyFill="1" applyBorder="1"/>
    <xf numFmtId="0" fontId="0" fillId="108" borderId="2" xfId="0" applyFill="1" applyBorder="1" applyAlignment="1">
      <alignment horizontal="center" vertical="center"/>
    </xf>
    <xf numFmtId="9" fontId="4" fillId="0" borderId="2" xfId="676" applyFont="1" applyBorder="1"/>
    <xf numFmtId="0" fontId="0" fillId="0" borderId="0" xfId="0" quotePrefix="1"/>
    <xf numFmtId="165" fontId="5" fillId="3" borderId="2" xfId="0" applyNumberFormat="1" applyFont="1" applyFill="1" applyBorder="1"/>
    <xf numFmtId="0" fontId="71" fillId="39" borderId="0" xfId="0" applyFont="1" applyFill="1" applyAlignment="1">
      <alignment horizontal="right"/>
    </xf>
    <xf numFmtId="0" fontId="4" fillId="0" borderId="4" xfId="0" applyFont="1" applyBorder="1" applyAlignment="1" applyProtection="1">
      <alignment horizontal="center"/>
      <protection hidden="1"/>
    </xf>
    <xf numFmtId="0" fontId="4" fillId="0" borderId="9" xfId="0" applyFont="1" applyBorder="1" applyAlignment="1" applyProtection="1">
      <alignment horizontal="center"/>
      <protection hidden="1"/>
    </xf>
    <xf numFmtId="1" fontId="3" fillId="0" borderId="0" xfId="2" applyNumberFormat="1" applyFont="1" applyFill="1" applyBorder="1" applyAlignment="1" applyProtection="1">
      <alignment horizontal="center" vertical="center" wrapText="1"/>
    </xf>
    <xf numFmtId="1" fontId="2" fillId="0" borderId="0" xfId="2" applyNumberFormat="1" applyFont="1" applyFill="1" applyBorder="1" applyAlignment="1" applyProtection="1">
      <alignment horizontal="center" vertical="center" wrapText="1"/>
    </xf>
    <xf numFmtId="1" fontId="4" fillId="0" borderId="2" xfId="0" applyNumberFormat="1" applyFont="1" applyBorder="1" applyAlignment="1">
      <alignment horizontal="center"/>
    </xf>
    <xf numFmtId="0" fontId="17" fillId="0" borderId="0" xfId="0" applyFont="1"/>
    <xf numFmtId="0" fontId="17" fillId="0" borderId="0" xfId="0" applyFont="1" applyAlignment="1">
      <alignment horizontal="left" wrapText="1"/>
    </xf>
    <xf numFmtId="0" fontId="0" fillId="0" borderId="6" xfId="0" applyBorder="1"/>
    <xf numFmtId="0" fontId="0" fillId="0" borderId="5" xfId="0" applyBorder="1"/>
    <xf numFmtId="0" fontId="0" fillId="0" borderId="4" xfId="0" applyBorder="1"/>
    <xf numFmtId="0" fontId="75" fillId="0" borderId="0" xfId="0" applyFont="1"/>
    <xf numFmtId="0" fontId="4" fillId="109" borderId="2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109" borderId="4" xfId="0" applyFont="1" applyFill="1" applyBorder="1" applyAlignment="1">
      <alignment horizontal="center"/>
    </xf>
    <xf numFmtId="0" fontId="0" fillId="0" borderId="2" xfId="0" applyBorder="1" applyProtection="1">
      <protection locked="0"/>
    </xf>
    <xf numFmtId="0" fontId="76" fillId="0" borderId="0" xfId="0" applyFont="1"/>
    <xf numFmtId="0" fontId="7" fillId="0" borderId="0" xfId="0" applyFont="1" applyAlignment="1">
      <alignment horizontal="center"/>
    </xf>
    <xf numFmtId="0" fontId="17" fillId="4" borderId="0" xfId="0" applyFont="1" applyFill="1" applyAlignment="1" applyProtection="1">
      <alignment horizontal="left"/>
      <protection locked="0"/>
    </xf>
    <xf numFmtId="0" fontId="15" fillId="3" borderId="0" xfId="0" applyFont="1" applyFill="1" applyAlignment="1">
      <alignment horizontal="left" vertical="top" wrapText="1"/>
    </xf>
    <xf numFmtId="0" fontId="17" fillId="0" borderId="0" xfId="0" applyFont="1" applyAlignment="1">
      <alignment horizontal="left" wrapText="1"/>
    </xf>
    <xf numFmtId="0" fontId="4" fillId="0" borderId="4" xfId="0" applyFont="1" applyBorder="1" applyAlignment="1">
      <alignment horizontal="left" wrapText="1"/>
    </xf>
    <xf numFmtId="0" fontId="4" fillId="0" borderId="6" xfId="0" applyFont="1" applyBorder="1" applyAlignment="1">
      <alignment horizontal="left" wrapText="1"/>
    </xf>
    <xf numFmtId="0" fontId="4" fillId="0" borderId="5" xfId="0" applyFont="1" applyBorder="1" applyAlignment="1">
      <alignment horizontal="left" wrapText="1"/>
    </xf>
    <xf numFmtId="0" fontId="4" fillId="0" borderId="0" xfId="0" applyFont="1" applyAlignment="1">
      <alignment horizontal="center"/>
    </xf>
    <xf numFmtId="0" fontId="0" fillId="0" borderId="0" xfId="0" applyAlignment="1">
      <alignment horizontal="left" wrapText="1"/>
    </xf>
  </cellXfs>
  <cellStyles count="677">
    <cellStyle name="20% - Accent1" xfId="20" builtinId="30" customBuiltin="1"/>
    <cellStyle name="20% - Accent2" xfId="23" builtinId="34" customBuiltin="1"/>
    <cellStyle name="20% - Accent3" xfId="26" builtinId="38" customBuiltin="1"/>
    <cellStyle name="20% - Accent4" xfId="29" builtinId="42" customBuiltin="1"/>
    <cellStyle name="20% - Accent5" xfId="32" builtinId="46" customBuiltin="1"/>
    <cellStyle name="20% - Accent6" xfId="35" builtinId="50" customBuiltin="1"/>
    <cellStyle name="40% - Accent1" xfId="21" builtinId="31" customBuiltin="1"/>
    <cellStyle name="40% - Accent2" xfId="24" builtinId="35" customBuiltin="1"/>
    <cellStyle name="40% - Accent3" xfId="27" builtinId="39" customBuiltin="1"/>
    <cellStyle name="40% - Accent4" xfId="30" builtinId="43" customBuiltin="1"/>
    <cellStyle name="40% - Accent5" xfId="33" builtinId="47" customBuiltin="1"/>
    <cellStyle name="40% - Accent6" xfId="36" builtinId="51" customBuiltin="1"/>
    <cellStyle name="60% - Accent1 2" xfId="39" xr:uid="{00000000-0005-0000-0000-00000C000000}"/>
    <cellStyle name="60% - Accent2 2" xfId="40" xr:uid="{00000000-0005-0000-0000-00000D000000}"/>
    <cellStyle name="60% - Accent3 2" xfId="41" xr:uid="{00000000-0005-0000-0000-00000E000000}"/>
    <cellStyle name="60% - Accent4 2" xfId="42" xr:uid="{00000000-0005-0000-0000-00000F000000}"/>
    <cellStyle name="60% - Accent5 2" xfId="43" xr:uid="{00000000-0005-0000-0000-000010000000}"/>
    <cellStyle name="60% - Accent6 2" xfId="44" xr:uid="{00000000-0005-0000-0000-000011000000}"/>
    <cellStyle name="Accent1" xfId="19" builtinId="29" customBuiltin="1"/>
    <cellStyle name="Accent1 - 20%" xfId="157" xr:uid="{00000000-0005-0000-0000-000013000000}"/>
    <cellStyle name="Accent1 - 40%" xfId="158" xr:uid="{00000000-0005-0000-0000-000014000000}"/>
    <cellStyle name="Accent1 - 60%" xfId="159" xr:uid="{00000000-0005-0000-0000-000015000000}"/>
    <cellStyle name="Accent1 10" xfId="644" xr:uid="{00000000-0005-0000-0000-000016000000}"/>
    <cellStyle name="Accent1 11" xfId="672" xr:uid="{00000000-0005-0000-0000-000017000000}"/>
    <cellStyle name="Accent1 2" xfId="156" xr:uid="{00000000-0005-0000-0000-000018000000}"/>
    <cellStyle name="Accent1 3" xfId="370" xr:uid="{00000000-0005-0000-0000-000019000000}"/>
    <cellStyle name="Accent1 4" xfId="377" xr:uid="{00000000-0005-0000-0000-00001A000000}"/>
    <cellStyle name="Accent1 5" xfId="648" xr:uid="{00000000-0005-0000-0000-00001B000000}"/>
    <cellStyle name="Accent1 6" xfId="646" xr:uid="{00000000-0005-0000-0000-00001C000000}"/>
    <cellStyle name="Accent1 7" xfId="649" xr:uid="{00000000-0005-0000-0000-00001D000000}"/>
    <cellStyle name="Accent1 8" xfId="645" xr:uid="{00000000-0005-0000-0000-00001E000000}"/>
    <cellStyle name="Accent1 9" xfId="650" xr:uid="{00000000-0005-0000-0000-00001F000000}"/>
    <cellStyle name="Accent2" xfId="22" builtinId="33" customBuiltin="1"/>
    <cellStyle name="Accent2 - 20%" xfId="161" xr:uid="{00000000-0005-0000-0000-000021000000}"/>
    <cellStyle name="Accent2 - 40%" xfId="162" xr:uid="{00000000-0005-0000-0000-000022000000}"/>
    <cellStyle name="Accent2 - 60%" xfId="163" xr:uid="{00000000-0005-0000-0000-000023000000}"/>
    <cellStyle name="Accent2 10" xfId="673" xr:uid="{00000000-0005-0000-0000-000024000000}"/>
    <cellStyle name="Accent2 11" xfId="670" xr:uid="{00000000-0005-0000-0000-000025000000}"/>
    <cellStyle name="Accent2 2" xfId="160" xr:uid="{00000000-0005-0000-0000-000026000000}"/>
    <cellStyle name="Accent2 3" xfId="371" xr:uid="{00000000-0005-0000-0000-000027000000}"/>
    <cellStyle name="Accent2 4" xfId="389" xr:uid="{00000000-0005-0000-0000-000028000000}"/>
    <cellStyle name="Accent2 5" xfId="660" xr:uid="{00000000-0005-0000-0000-000029000000}"/>
    <cellStyle name="Accent2 6" xfId="663" xr:uid="{00000000-0005-0000-0000-00002A000000}"/>
    <cellStyle name="Accent2 7" xfId="667" xr:uid="{00000000-0005-0000-0000-00002B000000}"/>
    <cellStyle name="Accent2 8" xfId="669" xr:uid="{00000000-0005-0000-0000-00002C000000}"/>
    <cellStyle name="Accent2 9" xfId="671" xr:uid="{00000000-0005-0000-0000-00002D000000}"/>
    <cellStyle name="Accent3" xfId="25" builtinId="37" customBuiltin="1"/>
    <cellStyle name="Accent3 - 20%" xfId="165" xr:uid="{00000000-0005-0000-0000-00002F000000}"/>
    <cellStyle name="Accent3 - 40%" xfId="166" xr:uid="{00000000-0005-0000-0000-000030000000}"/>
    <cellStyle name="Accent3 - 60%" xfId="167" xr:uid="{00000000-0005-0000-0000-000031000000}"/>
    <cellStyle name="Accent3 10" xfId="668" xr:uid="{00000000-0005-0000-0000-000032000000}"/>
    <cellStyle name="Accent3 11" xfId="666" xr:uid="{00000000-0005-0000-0000-000033000000}"/>
    <cellStyle name="Accent3 2" xfId="164" xr:uid="{00000000-0005-0000-0000-000034000000}"/>
    <cellStyle name="Accent3 3" xfId="372" xr:uid="{00000000-0005-0000-0000-000035000000}"/>
    <cellStyle name="Accent3 4" xfId="387" xr:uid="{00000000-0005-0000-0000-000036000000}"/>
    <cellStyle name="Accent3 5" xfId="634" xr:uid="{00000000-0005-0000-0000-000037000000}"/>
    <cellStyle name="Accent3 6" xfId="632" xr:uid="{00000000-0005-0000-0000-000038000000}"/>
    <cellStyle name="Accent3 7" xfId="659" xr:uid="{00000000-0005-0000-0000-000039000000}"/>
    <cellStyle name="Accent3 8" xfId="662" xr:uid="{00000000-0005-0000-0000-00003A000000}"/>
    <cellStyle name="Accent3 9" xfId="665" xr:uid="{00000000-0005-0000-0000-00003B000000}"/>
    <cellStyle name="Accent4" xfId="28" builtinId="41" customBuiltin="1"/>
    <cellStyle name="Accent4 - 20%" xfId="169" xr:uid="{00000000-0005-0000-0000-00003D000000}"/>
    <cellStyle name="Accent4 - 40%" xfId="170" xr:uid="{00000000-0005-0000-0000-00003E000000}"/>
    <cellStyle name="Accent4 - 60%" xfId="171" xr:uid="{00000000-0005-0000-0000-00003F000000}"/>
    <cellStyle name="Accent4 10" xfId="664" xr:uid="{00000000-0005-0000-0000-000040000000}"/>
    <cellStyle name="Accent4 11" xfId="636" xr:uid="{00000000-0005-0000-0000-000041000000}"/>
    <cellStyle name="Accent4 2" xfId="168" xr:uid="{00000000-0005-0000-0000-000042000000}"/>
    <cellStyle name="Accent4 3" xfId="373" xr:uid="{00000000-0005-0000-0000-000043000000}"/>
    <cellStyle name="Accent4 4" xfId="386" xr:uid="{00000000-0005-0000-0000-000044000000}"/>
    <cellStyle name="Accent4 5" xfId="637" xr:uid="{00000000-0005-0000-0000-000045000000}"/>
    <cellStyle name="Accent4 6" xfId="656" xr:uid="{00000000-0005-0000-0000-000046000000}"/>
    <cellStyle name="Accent4 7" xfId="633" xr:uid="{00000000-0005-0000-0000-000047000000}"/>
    <cellStyle name="Accent4 8" xfId="658" xr:uid="{00000000-0005-0000-0000-000048000000}"/>
    <cellStyle name="Accent4 9" xfId="661" xr:uid="{00000000-0005-0000-0000-000049000000}"/>
    <cellStyle name="Accent5" xfId="31" builtinId="45" customBuiltin="1"/>
    <cellStyle name="Accent5 - 20%" xfId="173" xr:uid="{00000000-0005-0000-0000-00004B000000}"/>
    <cellStyle name="Accent5 - 40%" xfId="174" xr:uid="{00000000-0005-0000-0000-00004C000000}"/>
    <cellStyle name="Accent5 - 60%" xfId="175" xr:uid="{00000000-0005-0000-0000-00004D000000}"/>
    <cellStyle name="Accent5 10" xfId="657" xr:uid="{00000000-0005-0000-0000-00004E000000}"/>
    <cellStyle name="Accent5 11" xfId="642" xr:uid="{00000000-0005-0000-0000-00004F000000}"/>
    <cellStyle name="Accent5 2" xfId="172" xr:uid="{00000000-0005-0000-0000-000050000000}"/>
    <cellStyle name="Accent5 3" xfId="374" xr:uid="{00000000-0005-0000-0000-000051000000}"/>
    <cellStyle name="Accent5 4" xfId="385" xr:uid="{00000000-0005-0000-0000-000052000000}"/>
    <cellStyle name="Accent5 5" xfId="640" xr:uid="{00000000-0005-0000-0000-000053000000}"/>
    <cellStyle name="Accent5 6" xfId="653" xr:uid="{00000000-0005-0000-0000-000054000000}"/>
    <cellStyle name="Accent5 7" xfId="638" xr:uid="{00000000-0005-0000-0000-000055000000}"/>
    <cellStyle name="Accent5 8" xfId="655" xr:uid="{00000000-0005-0000-0000-000056000000}"/>
    <cellStyle name="Accent5 9" xfId="635" xr:uid="{00000000-0005-0000-0000-000057000000}"/>
    <cellStyle name="Accent6" xfId="34" builtinId="49" customBuiltin="1"/>
    <cellStyle name="Accent6 - 20%" xfId="177" xr:uid="{00000000-0005-0000-0000-000059000000}"/>
    <cellStyle name="Accent6 - 40%" xfId="178" xr:uid="{00000000-0005-0000-0000-00005A000000}"/>
    <cellStyle name="Accent6 - 60%" xfId="179" xr:uid="{00000000-0005-0000-0000-00005B000000}"/>
    <cellStyle name="Accent6 10" xfId="654" xr:uid="{00000000-0005-0000-0000-00005C000000}"/>
    <cellStyle name="Accent6 11" xfId="647" xr:uid="{00000000-0005-0000-0000-00005D000000}"/>
    <cellStyle name="Accent6 2" xfId="176" xr:uid="{00000000-0005-0000-0000-00005E000000}"/>
    <cellStyle name="Accent6 3" xfId="375" xr:uid="{00000000-0005-0000-0000-00005F000000}"/>
    <cellStyle name="Accent6 4" xfId="384" xr:uid="{00000000-0005-0000-0000-000060000000}"/>
    <cellStyle name="Accent6 5" xfId="643" xr:uid="{00000000-0005-0000-0000-000061000000}"/>
    <cellStyle name="Accent6 6" xfId="651" xr:uid="{00000000-0005-0000-0000-000062000000}"/>
    <cellStyle name="Accent6 7" xfId="641" xr:uid="{00000000-0005-0000-0000-000063000000}"/>
    <cellStyle name="Accent6 8" xfId="652" xr:uid="{00000000-0005-0000-0000-000064000000}"/>
    <cellStyle name="Accent6 9" xfId="639" xr:uid="{00000000-0005-0000-0000-000065000000}"/>
    <cellStyle name="Berekening" xfId="12" builtinId="22" customBuiltin="1"/>
    <cellStyle name="Berekening 2" xfId="181" xr:uid="{00000000-0005-0000-0000-000067000000}"/>
    <cellStyle name="Berekening 2 2" xfId="240" xr:uid="{00000000-0005-0000-0000-000068000000}"/>
    <cellStyle name="Berekening 2 2 2" xfId="536" xr:uid="{00000000-0005-0000-0000-000069000000}"/>
    <cellStyle name="Berekening 2 3" xfId="151" xr:uid="{00000000-0005-0000-0000-00006A000000}"/>
    <cellStyle name="Berekening 2 3 2" xfId="495" xr:uid="{00000000-0005-0000-0000-00006B000000}"/>
    <cellStyle name="Berekening 2 4" xfId="241" xr:uid="{00000000-0005-0000-0000-00006C000000}"/>
    <cellStyle name="Controlecel" xfId="14" builtinId="23" customBuiltin="1"/>
    <cellStyle name="Controlecel 2" xfId="182" xr:uid="{00000000-0005-0000-0000-00006E000000}"/>
    <cellStyle name="Emphasis 1" xfId="183" xr:uid="{00000000-0005-0000-0000-00006F000000}"/>
    <cellStyle name="Emphasis 2" xfId="184" xr:uid="{00000000-0005-0000-0000-000070000000}"/>
    <cellStyle name="Emphasis 3" xfId="185" xr:uid="{00000000-0005-0000-0000-000071000000}"/>
    <cellStyle name="Gekoppelde cel" xfId="13" builtinId="24" customBuiltin="1"/>
    <cellStyle name="Gekoppelde cel 2" xfId="192" xr:uid="{00000000-0005-0000-0000-000073000000}"/>
    <cellStyle name="Goed" xfId="8" builtinId="26" customBuiltin="1"/>
    <cellStyle name="Goed 2" xfId="186" xr:uid="{00000000-0005-0000-0000-000075000000}"/>
    <cellStyle name="Hyperlink" xfId="674" builtinId="8"/>
    <cellStyle name="Hyperlink 2" xfId="628" xr:uid="{00000000-0005-0000-0000-000076000000}"/>
    <cellStyle name="Invoer" xfId="10" builtinId="20" customBuiltin="1"/>
    <cellStyle name="Invoer 2" xfId="191" xr:uid="{00000000-0005-0000-0000-000078000000}"/>
    <cellStyle name="Invoer 2 2" xfId="242" xr:uid="{00000000-0005-0000-0000-000079000000}"/>
    <cellStyle name="Invoer 2 2 2" xfId="537" xr:uid="{00000000-0005-0000-0000-00007A000000}"/>
    <cellStyle name="Invoer 2 3" xfId="150" xr:uid="{00000000-0005-0000-0000-00007B000000}"/>
    <cellStyle name="Invoer 2 3 2" xfId="494" xr:uid="{00000000-0005-0000-0000-00007C000000}"/>
    <cellStyle name="Invoer 2 4" xfId="322" xr:uid="{00000000-0005-0000-0000-00007D000000}"/>
    <cellStyle name="Komma" xfId="675" builtinId="3"/>
    <cellStyle name="Komma 2" xfId="376" xr:uid="{00000000-0005-0000-0000-00007E000000}"/>
    <cellStyle name="Komma 2 2" xfId="624" xr:uid="{00000000-0005-0000-0000-00007F000000}"/>
    <cellStyle name="Komma 2 3" xfId="394" xr:uid="{00000000-0005-0000-0000-000080000000}"/>
    <cellStyle name="Komma 3" xfId="391" xr:uid="{00000000-0005-0000-0000-000081000000}"/>
    <cellStyle name="Komma 3 2" xfId="626" xr:uid="{00000000-0005-0000-0000-000082000000}"/>
    <cellStyle name="Komma 4" xfId="393" xr:uid="{00000000-0005-0000-0000-000083000000}"/>
    <cellStyle name="Kop 1" xfId="4" builtinId="16" customBuiltin="1"/>
    <cellStyle name="Kop 1 2" xfId="187" xr:uid="{00000000-0005-0000-0000-000085000000}"/>
    <cellStyle name="Kop 2" xfId="5" builtinId="17" customBuiltin="1"/>
    <cellStyle name="Kop 2 2" xfId="188" xr:uid="{00000000-0005-0000-0000-000087000000}"/>
    <cellStyle name="Kop 3" xfId="6" builtinId="18" customBuiltin="1"/>
    <cellStyle name="Kop 3 2" xfId="189" xr:uid="{00000000-0005-0000-0000-000089000000}"/>
    <cellStyle name="Kop 4" xfId="7" builtinId="19" customBuiltin="1"/>
    <cellStyle name="Kop 4 2" xfId="190" xr:uid="{00000000-0005-0000-0000-00008B000000}"/>
    <cellStyle name="Neutraal 2" xfId="193" xr:uid="{00000000-0005-0000-0000-00008C000000}"/>
    <cellStyle name="Neutraal 3" xfId="38" xr:uid="{00000000-0005-0000-0000-00008D000000}"/>
    <cellStyle name="Notitie" xfId="16" builtinId="10" customBuiltin="1"/>
    <cellStyle name="Notitie 2" xfId="148" xr:uid="{00000000-0005-0000-0000-00008F000000}"/>
    <cellStyle name="Notitie 2 2" xfId="194" xr:uid="{00000000-0005-0000-0000-000090000000}"/>
    <cellStyle name="Notitie 2 2 2" xfId="498" xr:uid="{00000000-0005-0000-0000-000091000000}"/>
    <cellStyle name="Notitie 2 3" xfId="243" xr:uid="{00000000-0005-0000-0000-000092000000}"/>
    <cellStyle name="Notitie 2 3 2" xfId="538" xr:uid="{00000000-0005-0000-0000-000093000000}"/>
    <cellStyle name="Notitie 2 4" xfId="152" xr:uid="{00000000-0005-0000-0000-000094000000}"/>
    <cellStyle name="Notitie 2 4 2" xfId="496" xr:uid="{00000000-0005-0000-0000-000095000000}"/>
    <cellStyle name="Notitie 2 5" xfId="323" xr:uid="{00000000-0005-0000-0000-000096000000}"/>
    <cellStyle name="Notitie 2 6" xfId="492" xr:uid="{00000000-0005-0000-0000-000097000000}"/>
    <cellStyle name="Ongeldig" xfId="9" builtinId="27" customBuiltin="1"/>
    <cellStyle name="Ongeldig 2" xfId="180" xr:uid="{00000000-0005-0000-0000-000099000000}"/>
    <cellStyle name="Procent" xfId="676" builtinId="5"/>
    <cellStyle name="Procent 2" xfId="95" xr:uid="{00000000-0005-0000-0000-00009A000000}"/>
    <cellStyle name="Procent 2 2" xfId="630" xr:uid="{00000000-0005-0000-0000-00009B000000}"/>
    <cellStyle name="Procent 3" xfId="97" xr:uid="{00000000-0005-0000-0000-00009C000000}"/>
    <cellStyle name="Procent 3 2" xfId="448" xr:uid="{00000000-0005-0000-0000-00009D000000}"/>
    <cellStyle name="Procent 4" xfId="392" xr:uid="{00000000-0005-0000-0000-00009E000000}"/>
    <cellStyle name="Procent 4 2" xfId="627" xr:uid="{00000000-0005-0000-0000-00009F000000}"/>
    <cellStyle name="SAPBEXaggData" xfId="46" xr:uid="{00000000-0005-0000-0000-0000A0000000}"/>
    <cellStyle name="SAPBEXaggData 2" xfId="98" xr:uid="{00000000-0005-0000-0000-0000A1000000}"/>
    <cellStyle name="SAPBEXaggData 2 2" xfId="449" xr:uid="{00000000-0005-0000-0000-0000A2000000}"/>
    <cellStyle name="SAPBEXaggData 3" xfId="196" xr:uid="{00000000-0005-0000-0000-0000A3000000}"/>
    <cellStyle name="SAPBEXaggData 3 2" xfId="499" xr:uid="{00000000-0005-0000-0000-0000A4000000}"/>
    <cellStyle name="SAPBEXaggData 4" xfId="245" xr:uid="{00000000-0005-0000-0000-0000A5000000}"/>
    <cellStyle name="SAPBEXaggData 4 2" xfId="540" xr:uid="{00000000-0005-0000-0000-0000A6000000}"/>
    <cellStyle name="SAPBEXaggData 5" xfId="153" xr:uid="{00000000-0005-0000-0000-0000A7000000}"/>
    <cellStyle name="SAPBEXaggData 5 2" xfId="497" xr:uid="{00000000-0005-0000-0000-0000A8000000}"/>
    <cellStyle name="SAPBEXaggData 6" xfId="325" xr:uid="{00000000-0005-0000-0000-0000A9000000}"/>
    <cellStyle name="SAPBEXaggData 7" xfId="367" xr:uid="{00000000-0005-0000-0000-0000AA000000}"/>
    <cellStyle name="SAPBEXaggData 8" xfId="396" xr:uid="{00000000-0005-0000-0000-0000AB000000}"/>
    <cellStyle name="SAPBEXaggDataEmph" xfId="47" xr:uid="{00000000-0005-0000-0000-0000AC000000}"/>
    <cellStyle name="SAPBEXaggDataEmph 2" xfId="99" xr:uid="{00000000-0005-0000-0000-0000AD000000}"/>
    <cellStyle name="SAPBEXaggDataEmph 2 2" xfId="450" xr:uid="{00000000-0005-0000-0000-0000AE000000}"/>
    <cellStyle name="SAPBEXaggDataEmph 3" xfId="197" xr:uid="{00000000-0005-0000-0000-0000AF000000}"/>
    <cellStyle name="SAPBEXaggDataEmph 3 2" xfId="500" xr:uid="{00000000-0005-0000-0000-0000B0000000}"/>
    <cellStyle name="SAPBEXaggDataEmph 4" xfId="246" xr:uid="{00000000-0005-0000-0000-0000B1000000}"/>
    <cellStyle name="SAPBEXaggDataEmph 4 2" xfId="541" xr:uid="{00000000-0005-0000-0000-0000B2000000}"/>
    <cellStyle name="SAPBEXaggDataEmph 5" xfId="284" xr:uid="{00000000-0005-0000-0000-0000B3000000}"/>
    <cellStyle name="SAPBEXaggDataEmph 5 2" xfId="579" xr:uid="{00000000-0005-0000-0000-0000B4000000}"/>
    <cellStyle name="SAPBEXaggDataEmph 6" xfId="326" xr:uid="{00000000-0005-0000-0000-0000B5000000}"/>
    <cellStyle name="SAPBEXaggDataEmph 7" xfId="397" xr:uid="{00000000-0005-0000-0000-0000B6000000}"/>
    <cellStyle name="SAPBEXaggItem" xfId="48" xr:uid="{00000000-0005-0000-0000-0000B7000000}"/>
    <cellStyle name="SAPBEXaggItem 2" xfId="100" xr:uid="{00000000-0005-0000-0000-0000B8000000}"/>
    <cellStyle name="SAPBEXaggItem 2 2" xfId="451" xr:uid="{00000000-0005-0000-0000-0000B9000000}"/>
    <cellStyle name="SAPBEXaggItem 3" xfId="198" xr:uid="{00000000-0005-0000-0000-0000BA000000}"/>
    <cellStyle name="SAPBEXaggItem 3 2" xfId="501" xr:uid="{00000000-0005-0000-0000-0000BB000000}"/>
    <cellStyle name="SAPBEXaggItem 4" xfId="247" xr:uid="{00000000-0005-0000-0000-0000BC000000}"/>
    <cellStyle name="SAPBEXaggItem 4 2" xfId="542" xr:uid="{00000000-0005-0000-0000-0000BD000000}"/>
    <cellStyle name="SAPBEXaggItem 5" xfId="285" xr:uid="{00000000-0005-0000-0000-0000BE000000}"/>
    <cellStyle name="SAPBEXaggItem 5 2" xfId="580" xr:uid="{00000000-0005-0000-0000-0000BF000000}"/>
    <cellStyle name="SAPBEXaggItem 6" xfId="327" xr:uid="{00000000-0005-0000-0000-0000C0000000}"/>
    <cellStyle name="SAPBEXaggItem 7" xfId="366" xr:uid="{00000000-0005-0000-0000-0000C1000000}"/>
    <cellStyle name="SAPBEXaggItem 8" xfId="398" xr:uid="{00000000-0005-0000-0000-0000C2000000}"/>
    <cellStyle name="SAPBEXaggItemX" xfId="49" xr:uid="{00000000-0005-0000-0000-0000C3000000}"/>
    <cellStyle name="SAPBEXaggItemX 2" xfId="101" xr:uid="{00000000-0005-0000-0000-0000C4000000}"/>
    <cellStyle name="SAPBEXaggItemX 2 2" xfId="452" xr:uid="{00000000-0005-0000-0000-0000C5000000}"/>
    <cellStyle name="SAPBEXaggItemX 3" xfId="199" xr:uid="{00000000-0005-0000-0000-0000C6000000}"/>
    <cellStyle name="SAPBEXaggItemX 3 2" xfId="502" xr:uid="{00000000-0005-0000-0000-0000C7000000}"/>
    <cellStyle name="SAPBEXaggItemX 4" xfId="248" xr:uid="{00000000-0005-0000-0000-0000C8000000}"/>
    <cellStyle name="SAPBEXaggItemX 4 2" xfId="543" xr:uid="{00000000-0005-0000-0000-0000C9000000}"/>
    <cellStyle name="SAPBEXaggItemX 5" xfId="286" xr:uid="{00000000-0005-0000-0000-0000CA000000}"/>
    <cellStyle name="SAPBEXaggItemX 5 2" xfId="581" xr:uid="{00000000-0005-0000-0000-0000CB000000}"/>
    <cellStyle name="SAPBEXaggItemX 6" xfId="328" xr:uid="{00000000-0005-0000-0000-0000CC000000}"/>
    <cellStyle name="SAPBEXaggItemX 7" xfId="399" xr:uid="{00000000-0005-0000-0000-0000CD000000}"/>
    <cellStyle name="SAPBEXchaText" xfId="1" xr:uid="{00000000-0005-0000-0000-0000CE000000}"/>
    <cellStyle name="SAPBEXchaText 2" xfId="83" xr:uid="{00000000-0005-0000-0000-0000CF000000}"/>
    <cellStyle name="SAPBEXchaText 2 2" xfId="103" xr:uid="{00000000-0005-0000-0000-0000D0000000}"/>
    <cellStyle name="SAPBEXchaText 2 3" xfId="435" xr:uid="{00000000-0005-0000-0000-0000D1000000}"/>
    <cellStyle name="SAPBEXchaText 3" xfId="102" xr:uid="{00000000-0005-0000-0000-0000D2000000}"/>
    <cellStyle name="SAPBEXchaText 3 2" xfId="453" xr:uid="{00000000-0005-0000-0000-0000D3000000}"/>
    <cellStyle name="SAPBEXchaText 4" xfId="200" xr:uid="{00000000-0005-0000-0000-0000D4000000}"/>
    <cellStyle name="SAPBEXchaText 4 2" xfId="503" xr:uid="{00000000-0005-0000-0000-0000D5000000}"/>
    <cellStyle name="SAPBEXchaText 5" xfId="249" xr:uid="{00000000-0005-0000-0000-0000D6000000}"/>
    <cellStyle name="SAPBEXchaText 5 2" xfId="544" xr:uid="{00000000-0005-0000-0000-0000D7000000}"/>
    <cellStyle name="SAPBEXchaText 6" xfId="287" xr:uid="{00000000-0005-0000-0000-0000D8000000}"/>
    <cellStyle name="SAPBEXchaText 6 2" xfId="582" xr:uid="{00000000-0005-0000-0000-0000D9000000}"/>
    <cellStyle name="SAPBEXchaText 7" xfId="329" xr:uid="{00000000-0005-0000-0000-0000DA000000}"/>
    <cellStyle name="SAPBEXchaText 8" xfId="364" xr:uid="{00000000-0005-0000-0000-0000DB000000}"/>
    <cellStyle name="SAPBEXchaText 9" xfId="400" xr:uid="{00000000-0005-0000-0000-0000DC000000}"/>
    <cellStyle name="SAPBEXexcBad7" xfId="50" xr:uid="{00000000-0005-0000-0000-0000DD000000}"/>
    <cellStyle name="SAPBEXexcBad7 2" xfId="104" xr:uid="{00000000-0005-0000-0000-0000DE000000}"/>
    <cellStyle name="SAPBEXexcBad7 2 2" xfId="454" xr:uid="{00000000-0005-0000-0000-0000DF000000}"/>
    <cellStyle name="SAPBEXexcBad7 3" xfId="201" xr:uid="{00000000-0005-0000-0000-0000E0000000}"/>
    <cellStyle name="SAPBEXexcBad7 3 2" xfId="504" xr:uid="{00000000-0005-0000-0000-0000E1000000}"/>
    <cellStyle name="SAPBEXexcBad7 4" xfId="250" xr:uid="{00000000-0005-0000-0000-0000E2000000}"/>
    <cellStyle name="SAPBEXexcBad7 4 2" xfId="545" xr:uid="{00000000-0005-0000-0000-0000E3000000}"/>
    <cellStyle name="SAPBEXexcBad7 5" xfId="288" xr:uid="{00000000-0005-0000-0000-0000E4000000}"/>
    <cellStyle name="SAPBEXexcBad7 5 2" xfId="583" xr:uid="{00000000-0005-0000-0000-0000E5000000}"/>
    <cellStyle name="SAPBEXexcBad7 6" xfId="330" xr:uid="{00000000-0005-0000-0000-0000E6000000}"/>
    <cellStyle name="SAPBEXexcBad7 7" xfId="401" xr:uid="{00000000-0005-0000-0000-0000E7000000}"/>
    <cellStyle name="SAPBEXexcBad8" xfId="51" xr:uid="{00000000-0005-0000-0000-0000E8000000}"/>
    <cellStyle name="SAPBEXexcBad8 2" xfId="105" xr:uid="{00000000-0005-0000-0000-0000E9000000}"/>
    <cellStyle name="SAPBEXexcBad8 2 2" xfId="455" xr:uid="{00000000-0005-0000-0000-0000EA000000}"/>
    <cellStyle name="SAPBEXexcBad8 3" xfId="202" xr:uid="{00000000-0005-0000-0000-0000EB000000}"/>
    <cellStyle name="SAPBEXexcBad8 3 2" xfId="505" xr:uid="{00000000-0005-0000-0000-0000EC000000}"/>
    <cellStyle name="SAPBEXexcBad8 4" xfId="251" xr:uid="{00000000-0005-0000-0000-0000ED000000}"/>
    <cellStyle name="SAPBEXexcBad8 4 2" xfId="546" xr:uid="{00000000-0005-0000-0000-0000EE000000}"/>
    <cellStyle name="SAPBEXexcBad8 5" xfId="289" xr:uid="{00000000-0005-0000-0000-0000EF000000}"/>
    <cellStyle name="SAPBEXexcBad8 5 2" xfId="584" xr:uid="{00000000-0005-0000-0000-0000F0000000}"/>
    <cellStyle name="SAPBEXexcBad8 6" xfId="331" xr:uid="{00000000-0005-0000-0000-0000F1000000}"/>
    <cellStyle name="SAPBEXexcBad8 7" xfId="402" xr:uid="{00000000-0005-0000-0000-0000F2000000}"/>
    <cellStyle name="SAPBEXexcBad9" xfId="52" xr:uid="{00000000-0005-0000-0000-0000F3000000}"/>
    <cellStyle name="SAPBEXexcBad9 2" xfId="106" xr:uid="{00000000-0005-0000-0000-0000F4000000}"/>
    <cellStyle name="SAPBEXexcBad9 2 2" xfId="456" xr:uid="{00000000-0005-0000-0000-0000F5000000}"/>
    <cellStyle name="SAPBEXexcBad9 3" xfId="203" xr:uid="{00000000-0005-0000-0000-0000F6000000}"/>
    <cellStyle name="SAPBEXexcBad9 3 2" xfId="506" xr:uid="{00000000-0005-0000-0000-0000F7000000}"/>
    <cellStyle name="SAPBEXexcBad9 4" xfId="252" xr:uid="{00000000-0005-0000-0000-0000F8000000}"/>
    <cellStyle name="SAPBEXexcBad9 4 2" xfId="547" xr:uid="{00000000-0005-0000-0000-0000F9000000}"/>
    <cellStyle name="SAPBEXexcBad9 5" xfId="290" xr:uid="{00000000-0005-0000-0000-0000FA000000}"/>
    <cellStyle name="SAPBEXexcBad9 5 2" xfId="585" xr:uid="{00000000-0005-0000-0000-0000FB000000}"/>
    <cellStyle name="SAPBEXexcBad9 6" xfId="332" xr:uid="{00000000-0005-0000-0000-0000FC000000}"/>
    <cellStyle name="SAPBEXexcBad9 6 2" xfId="617" xr:uid="{00000000-0005-0000-0000-0000FD000000}"/>
    <cellStyle name="SAPBEXexcBad9 7" xfId="378" xr:uid="{00000000-0005-0000-0000-0000FE000000}"/>
    <cellStyle name="SAPBEXexcBad9 8" xfId="403" xr:uid="{00000000-0005-0000-0000-0000FF000000}"/>
    <cellStyle name="SAPBEXexcCritical4" xfId="53" xr:uid="{00000000-0005-0000-0000-000000010000}"/>
    <cellStyle name="SAPBEXexcCritical4 2" xfId="107" xr:uid="{00000000-0005-0000-0000-000001010000}"/>
    <cellStyle name="SAPBEXexcCritical4 2 2" xfId="457" xr:uid="{00000000-0005-0000-0000-000002010000}"/>
    <cellStyle name="SAPBEXexcCritical4 3" xfId="204" xr:uid="{00000000-0005-0000-0000-000003010000}"/>
    <cellStyle name="SAPBEXexcCritical4 3 2" xfId="507" xr:uid="{00000000-0005-0000-0000-000004010000}"/>
    <cellStyle name="SAPBEXexcCritical4 4" xfId="253" xr:uid="{00000000-0005-0000-0000-000005010000}"/>
    <cellStyle name="SAPBEXexcCritical4 4 2" xfId="548" xr:uid="{00000000-0005-0000-0000-000006010000}"/>
    <cellStyle name="SAPBEXexcCritical4 5" xfId="291" xr:uid="{00000000-0005-0000-0000-000007010000}"/>
    <cellStyle name="SAPBEXexcCritical4 5 2" xfId="586" xr:uid="{00000000-0005-0000-0000-000008010000}"/>
    <cellStyle name="SAPBEXexcCritical4 6" xfId="333" xr:uid="{00000000-0005-0000-0000-000009010000}"/>
    <cellStyle name="SAPBEXexcCritical4 7" xfId="404" xr:uid="{00000000-0005-0000-0000-00000A010000}"/>
    <cellStyle name="SAPBEXexcCritical5" xfId="54" xr:uid="{00000000-0005-0000-0000-00000B010000}"/>
    <cellStyle name="SAPBEXexcCritical5 2" xfId="108" xr:uid="{00000000-0005-0000-0000-00000C010000}"/>
    <cellStyle name="SAPBEXexcCritical5 2 2" xfId="458" xr:uid="{00000000-0005-0000-0000-00000D010000}"/>
    <cellStyle name="SAPBEXexcCritical5 3" xfId="205" xr:uid="{00000000-0005-0000-0000-00000E010000}"/>
    <cellStyle name="SAPBEXexcCritical5 3 2" xfId="508" xr:uid="{00000000-0005-0000-0000-00000F010000}"/>
    <cellStyle name="SAPBEXexcCritical5 4" xfId="254" xr:uid="{00000000-0005-0000-0000-000010010000}"/>
    <cellStyle name="SAPBEXexcCritical5 4 2" xfId="549" xr:uid="{00000000-0005-0000-0000-000011010000}"/>
    <cellStyle name="SAPBEXexcCritical5 5" xfId="292" xr:uid="{00000000-0005-0000-0000-000012010000}"/>
    <cellStyle name="SAPBEXexcCritical5 5 2" xfId="587" xr:uid="{00000000-0005-0000-0000-000013010000}"/>
    <cellStyle name="SAPBEXexcCritical5 6" xfId="334" xr:uid="{00000000-0005-0000-0000-000014010000}"/>
    <cellStyle name="SAPBEXexcCritical5 7" xfId="405" xr:uid="{00000000-0005-0000-0000-000015010000}"/>
    <cellStyle name="SAPBEXexcCritical6" xfId="55" xr:uid="{00000000-0005-0000-0000-000016010000}"/>
    <cellStyle name="SAPBEXexcCritical6 2" xfId="109" xr:uid="{00000000-0005-0000-0000-000017010000}"/>
    <cellStyle name="SAPBEXexcCritical6 2 2" xfId="459" xr:uid="{00000000-0005-0000-0000-000018010000}"/>
    <cellStyle name="SAPBEXexcCritical6 3" xfId="206" xr:uid="{00000000-0005-0000-0000-000019010000}"/>
    <cellStyle name="SAPBEXexcCritical6 3 2" xfId="509" xr:uid="{00000000-0005-0000-0000-00001A010000}"/>
    <cellStyle name="SAPBEXexcCritical6 4" xfId="255" xr:uid="{00000000-0005-0000-0000-00001B010000}"/>
    <cellStyle name="SAPBEXexcCritical6 4 2" xfId="550" xr:uid="{00000000-0005-0000-0000-00001C010000}"/>
    <cellStyle name="SAPBEXexcCritical6 5" xfId="293" xr:uid="{00000000-0005-0000-0000-00001D010000}"/>
    <cellStyle name="SAPBEXexcCritical6 5 2" xfId="588" xr:uid="{00000000-0005-0000-0000-00001E010000}"/>
    <cellStyle name="SAPBEXexcCritical6 6" xfId="335" xr:uid="{00000000-0005-0000-0000-00001F010000}"/>
    <cellStyle name="SAPBEXexcCritical6 7" xfId="406" xr:uid="{00000000-0005-0000-0000-000020010000}"/>
    <cellStyle name="SAPBEXexcGood1" xfId="56" xr:uid="{00000000-0005-0000-0000-000021010000}"/>
    <cellStyle name="SAPBEXexcGood1 2" xfId="110" xr:uid="{00000000-0005-0000-0000-000022010000}"/>
    <cellStyle name="SAPBEXexcGood1 2 2" xfId="460" xr:uid="{00000000-0005-0000-0000-000023010000}"/>
    <cellStyle name="SAPBEXexcGood1 3" xfId="207" xr:uid="{00000000-0005-0000-0000-000024010000}"/>
    <cellStyle name="SAPBEXexcGood1 3 2" xfId="510" xr:uid="{00000000-0005-0000-0000-000025010000}"/>
    <cellStyle name="SAPBEXexcGood1 4" xfId="256" xr:uid="{00000000-0005-0000-0000-000026010000}"/>
    <cellStyle name="SAPBEXexcGood1 4 2" xfId="551" xr:uid="{00000000-0005-0000-0000-000027010000}"/>
    <cellStyle name="SAPBEXexcGood1 5" xfId="294" xr:uid="{00000000-0005-0000-0000-000028010000}"/>
    <cellStyle name="SAPBEXexcGood1 5 2" xfId="589" xr:uid="{00000000-0005-0000-0000-000029010000}"/>
    <cellStyle name="SAPBEXexcGood1 6" xfId="336" xr:uid="{00000000-0005-0000-0000-00002A010000}"/>
    <cellStyle name="SAPBEXexcGood1 7" xfId="407" xr:uid="{00000000-0005-0000-0000-00002B010000}"/>
    <cellStyle name="SAPBEXexcGood2" xfId="57" xr:uid="{00000000-0005-0000-0000-00002C010000}"/>
    <cellStyle name="SAPBEXexcGood2 2" xfId="111" xr:uid="{00000000-0005-0000-0000-00002D010000}"/>
    <cellStyle name="SAPBEXexcGood2 2 2" xfId="461" xr:uid="{00000000-0005-0000-0000-00002E010000}"/>
    <cellStyle name="SAPBEXexcGood2 3" xfId="208" xr:uid="{00000000-0005-0000-0000-00002F010000}"/>
    <cellStyle name="SAPBEXexcGood2 3 2" xfId="511" xr:uid="{00000000-0005-0000-0000-000030010000}"/>
    <cellStyle name="SAPBEXexcGood2 4" xfId="257" xr:uid="{00000000-0005-0000-0000-000031010000}"/>
    <cellStyle name="SAPBEXexcGood2 4 2" xfId="552" xr:uid="{00000000-0005-0000-0000-000032010000}"/>
    <cellStyle name="SAPBEXexcGood2 5" xfId="295" xr:uid="{00000000-0005-0000-0000-000033010000}"/>
    <cellStyle name="SAPBEXexcGood2 5 2" xfId="590" xr:uid="{00000000-0005-0000-0000-000034010000}"/>
    <cellStyle name="SAPBEXexcGood2 6" xfId="337" xr:uid="{00000000-0005-0000-0000-000035010000}"/>
    <cellStyle name="SAPBEXexcGood2 7" xfId="408" xr:uid="{00000000-0005-0000-0000-000036010000}"/>
    <cellStyle name="SAPBEXexcGood3" xfId="58" xr:uid="{00000000-0005-0000-0000-000037010000}"/>
    <cellStyle name="SAPBEXexcGood3 2" xfId="112" xr:uid="{00000000-0005-0000-0000-000038010000}"/>
    <cellStyle name="SAPBEXexcGood3 2 2" xfId="462" xr:uid="{00000000-0005-0000-0000-000039010000}"/>
    <cellStyle name="SAPBEXexcGood3 3" xfId="209" xr:uid="{00000000-0005-0000-0000-00003A010000}"/>
    <cellStyle name="SAPBEXexcGood3 3 2" xfId="512" xr:uid="{00000000-0005-0000-0000-00003B010000}"/>
    <cellStyle name="SAPBEXexcGood3 4" xfId="258" xr:uid="{00000000-0005-0000-0000-00003C010000}"/>
    <cellStyle name="SAPBEXexcGood3 4 2" xfId="553" xr:uid="{00000000-0005-0000-0000-00003D010000}"/>
    <cellStyle name="SAPBEXexcGood3 5" xfId="296" xr:uid="{00000000-0005-0000-0000-00003E010000}"/>
    <cellStyle name="SAPBEXexcGood3 5 2" xfId="591" xr:uid="{00000000-0005-0000-0000-00003F010000}"/>
    <cellStyle name="SAPBEXexcGood3 6" xfId="338" xr:uid="{00000000-0005-0000-0000-000040010000}"/>
    <cellStyle name="SAPBEXexcGood3 7" xfId="409" xr:uid="{00000000-0005-0000-0000-000041010000}"/>
    <cellStyle name="SAPBEXfilterDrill" xfId="59" xr:uid="{00000000-0005-0000-0000-000042010000}"/>
    <cellStyle name="SAPBEXfilterDrill 2" xfId="113" xr:uid="{00000000-0005-0000-0000-000043010000}"/>
    <cellStyle name="SAPBEXfilterDrill 3" xfId="210" xr:uid="{00000000-0005-0000-0000-000044010000}"/>
    <cellStyle name="SAPBEXfilterDrill 3 2" xfId="513" xr:uid="{00000000-0005-0000-0000-000045010000}"/>
    <cellStyle name="SAPBEXfilterDrill 4" xfId="259" xr:uid="{00000000-0005-0000-0000-000046010000}"/>
    <cellStyle name="SAPBEXfilterDrill 4 2" xfId="554" xr:uid="{00000000-0005-0000-0000-000047010000}"/>
    <cellStyle name="SAPBEXfilterDrill 5" xfId="297" xr:uid="{00000000-0005-0000-0000-000048010000}"/>
    <cellStyle name="SAPBEXfilterDrill 5 2" xfId="592" xr:uid="{00000000-0005-0000-0000-000049010000}"/>
    <cellStyle name="SAPBEXfilterDrill 6" xfId="339" xr:uid="{00000000-0005-0000-0000-00004A010000}"/>
    <cellStyle name="SAPBEXfilterDrill 6 2" xfId="618" xr:uid="{00000000-0005-0000-0000-00004B010000}"/>
    <cellStyle name="SAPBEXfilterDrill 7" xfId="379" xr:uid="{00000000-0005-0000-0000-00004C010000}"/>
    <cellStyle name="SAPBEXfilterDrill 8" xfId="410" xr:uid="{00000000-0005-0000-0000-00004D010000}"/>
    <cellStyle name="SAPBEXfilterItem" xfId="60" xr:uid="{00000000-0005-0000-0000-00004E010000}"/>
    <cellStyle name="SAPBEXfilterItem 2" xfId="114" xr:uid="{00000000-0005-0000-0000-00004F010000}"/>
    <cellStyle name="SAPBEXfilterItem 3" xfId="211" xr:uid="{00000000-0005-0000-0000-000050010000}"/>
    <cellStyle name="SAPBEXfilterItem 3 2" xfId="514" xr:uid="{00000000-0005-0000-0000-000051010000}"/>
    <cellStyle name="SAPBEXfilterItem 4" xfId="260" xr:uid="{00000000-0005-0000-0000-000052010000}"/>
    <cellStyle name="SAPBEXfilterItem 4 2" xfId="555" xr:uid="{00000000-0005-0000-0000-000053010000}"/>
    <cellStyle name="SAPBEXfilterItem 5" xfId="298" xr:uid="{00000000-0005-0000-0000-000054010000}"/>
    <cellStyle name="SAPBEXfilterItem 5 2" xfId="593" xr:uid="{00000000-0005-0000-0000-000055010000}"/>
    <cellStyle name="SAPBEXfilterItem 6" xfId="340" xr:uid="{00000000-0005-0000-0000-000056010000}"/>
    <cellStyle name="SAPBEXfilterItem 6 2" xfId="619" xr:uid="{00000000-0005-0000-0000-000057010000}"/>
    <cellStyle name="SAPBEXfilterItem 7" xfId="380" xr:uid="{00000000-0005-0000-0000-000058010000}"/>
    <cellStyle name="SAPBEXfilterItem 8" xfId="411" xr:uid="{00000000-0005-0000-0000-000059010000}"/>
    <cellStyle name="SAPBEXfilterText" xfId="61" xr:uid="{00000000-0005-0000-0000-00005A010000}"/>
    <cellStyle name="SAPBEXfilterText 2" xfId="212" xr:uid="{00000000-0005-0000-0000-00005B010000}"/>
    <cellStyle name="SAPBEXfilterText 2 2" xfId="515" xr:uid="{00000000-0005-0000-0000-00005C010000}"/>
    <cellStyle name="SAPBEXfilterText 3" xfId="261" xr:uid="{00000000-0005-0000-0000-00005D010000}"/>
    <cellStyle name="SAPBEXfilterText 3 2" xfId="556" xr:uid="{00000000-0005-0000-0000-00005E010000}"/>
    <cellStyle name="SAPBEXfilterText 4" xfId="299" xr:uid="{00000000-0005-0000-0000-00005F010000}"/>
    <cellStyle name="SAPBEXfilterText 4 2" xfId="594" xr:uid="{00000000-0005-0000-0000-000060010000}"/>
    <cellStyle name="SAPBEXfilterText 5" xfId="341" xr:uid="{00000000-0005-0000-0000-000061010000}"/>
    <cellStyle name="SAPBEXfilterText 5 2" xfId="620" xr:uid="{00000000-0005-0000-0000-000062010000}"/>
    <cellStyle name="SAPBEXfilterText 6" xfId="381" xr:uid="{00000000-0005-0000-0000-000063010000}"/>
    <cellStyle name="SAPBEXfilterText 7" xfId="412" xr:uid="{00000000-0005-0000-0000-000064010000}"/>
    <cellStyle name="SAPBEXformats" xfId="62" xr:uid="{00000000-0005-0000-0000-000065010000}"/>
    <cellStyle name="SAPBEXformats 2" xfId="84" xr:uid="{00000000-0005-0000-0000-000066010000}"/>
    <cellStyle name="SAPBEXformats 2 2" xfId="116" xr:uid="{00000000-0005-0000-0000-000067010000}"/>
    <cellStyle name="SAPBEXformats 2 2 2" xfId="464" xr:uid="{00000000-0005-0000-0000-000068010000}"/>
    <cellStyle name="SAPBEXformats 2 3" xfId="436" xr:uid="{00000000-0005-0000-0000-000069010000}"/>
    <cellStyle name="SAPBEXformats 3" xfId="115" xr:uid="{00000000-0005-0000-0000-00006A010000}"/>
    <cellStyle name="SAPBEXformats 3 2" xfId="463" xr:uid="{00000000-0005-0000-0000-00006B010000}"/>
    <cellStyle name="SAPBEXformats 4" xfId="213" xr:uid="{00000000-0005-0000-0000-00006C010000}"/>
    <cellStyle name="SAPBEXformats 4 2" xfId="516" xr:uid="{00000000-0005-0000-0000-00006D010000}"/>
    <cellStyle name="SAPBEXformats 5" xfId="262" xr:uid="{00000000-0005-0000-0000-00006E010000}"/>
    <cellStyle name="SAPBEXformats 5 2" xfId="557" xr:uid="{00000000-0005-0000-0000-00006F010000}"/>
    <cellStyle name="SAPBEXformats 6" xfId="300" xr:uid="{00000000-0005-0000-0000-000070010000}"/>
    <cellStyle name="SAPBEXformats 6 2" xfId="595" xr:uid="{00000000-0005-0000-0000-000071010000}"/>
    <cellStyle name="SAPBEXformats 7" xfId="342" xr:uid="{00000000-0005-0000-0000-000072010000}"/>
    <cellStyle name="SAPBEXformats 8" xfId="413" xr:uid="{00000000-0005-0000-0000-000073010000}"/>
    <cellStyle name="SAPBEXheaderItem" xfId="63" xr:uid="{00000000-0005-0000-0000-000074010000}"/>
    <cellStyle name="SAPBEXheaderItem 2" xfId="117" xr:uid="{00000000-0005-0000-0000-000075010000}"/>
    <cellStyle name="SAPBEXheaderItem 3" xfId="214" xr:uid="{00000000-0005-0000-0000-000076010000}"/>
    <cellStyle name="SAPBEXheaderItem 3 2" xfId="517" xr:uid="{00000000-0005-0000-0000-000077010000}"/>
    <cellStyle name="SAPBEXheaderItem 4" xfId="263" xr:uid="{00000000-0005-0000-0000-000078010000}"/>
    <cellStyle name="SAPBEXheaderItem 4 2" xfId="558" xr:uid="{00000000-0005-0000-0000-000079010000}"/>
    <cellStyle name="SAPBEXheaderItem 5" xfId="301" xr:uid="{00000000-0005-0000-0000-00007A010000}"/>
    <cellStyle name="SAPBEXheaderItem 5 2" xfId="596" xr:uid="{00000000-0005-0000-0000-00007B010000}"/>
    <cellStyle name="SAPBEXheaderItem 6" xfId="343" xr:uid="{00000000-0005-0000-0000-00007C010000}"/>
    <cellStyle name="SAPBEXheaderItem 6 2" xfId="621" xr:uid="{00000000-0005-0000-0000-00007D010000}"/>
    <cellStyle name="SAPBEXheaderItem 7" xfId="382" xr:uid="{00000000-0005-0000-0000-00007E010000}"/>
    <cellStyle name="SAPBEXheaderItem 8" xfId="414" xr:uid="{00000000-0005-0000-0000-00007F010000}"/>
    <cellStyle name="SAPBEXheaderText" xfId="64" xr:uid="{00000000-0005-0000-0000-000080010000}"/>
    <cellStyle name="SAPBEXheaderText 2" xfId="118" xr:uid="{00000000-0005-0000-0000-000081010000}"/>
    <cellStyle name="SAPBEXheaderText 3" xfId="215" xr:uid="{00000000-0005-0000-0000-000082010000}"/>
    <cellStyle name="SAPBEXheaderText 3 2" xfId="518" xr:uid="{00000000-0005-0000-0000-000083010000}"/>
    <cellStyle name="SAPBEXheaderText 4" xfId="264" xr:uid="{00000000-0005-0000-0000-000084010000}"/>
    <cellStyle name="SAPBEXheaderText 4 2" xfId="559" xr:uid="{00000000-0005-0000-0000-000085010000}"/>
    <cellStyle name="SAPBEXheaderText 5" xfId="302" xr:uid="{00000000-0005-0000-0000-000086010000}"/>
    <cellStyle name="SAPBEXheaderText 5 2" xfId="597" xr:uid="{00000000-0005-0000-0000-000087010000}"/>
    <cellStyle name="SAPBEXheaderText 6" xfId="344" xr:uid="{00000000-0005-0000-0000-000088010000}"/>
    <cellStyle name="SAPBEXheaderText 6 2" xfId="622" xr:uid="{00000000-0005-0000-0000-000089010000}"/>
    <cellStyle name="SAPBEXheaderText 7" xfId="383" xr:uid="{00000000-0005-0000-0000-00008A010000}"/>
    <cellStyle name="SAPBEXheaderText 8" xfId="415" xr:uid="{00000000-0005-0000-0000-00008B010000}"/>
    <cellStyle name="SAPBEXHLevel0" xfId="65" xr:uid="{00000000-0005-0000-0000-00008C010000}"/>
    <cellStyle name="SAPBEXHLevel0 2" xfId="85" xr:uid="{00000000-0005-0000-0000-00008D010000}"/>
    <cellStyle name="SAPBEXHLevel0 2 2" xfId="120" xr:uid="{00000000-0005-0000-0000-00008E010000}"/>
    <cellStyle name="SAPBEXHLevel0 2 2 2" xfId="466" xr:uid="{00000000-0005-0000-0000-00008F010000}"/>
    <cellStyle name="SAPBEXHLevel0 2 3" xfId="437" xr:uid="{00000000-0005-0000-0000-000090010000}"/>
    <cellStyle name="SAPBEXHLevel0 3" xfId="119" xr:uid="{00000000-0005-0000-0000-000091010000}"/>
    <cellStyle name="SAPBEXHLevel0 3 2" xfId="465" xr:uid="{00000000-0005-0000-0000-000092010000}"/>
    <cellStyle name="SAPBEXHLevel0 4" xfId="216" xr:uid="{00000000-0005-0000-0000-000093010000}"/>
    <cellStyle name="SAPBEXHLevel0 4 2" xfId="519" xr:uid="{00000000-0005-0000-0000-000094010000}"/>
    <cellStyle name="SAPBEXHLevel0 5" xfId="265" xr:uid="{00000000-0005-0000-0000-000095010000}"/>
    <cellStyle name="SAPBEXHLevel0 5 2" xfId="560" xr:uid="{00000000-0005-0000-0000-000096010000}"/>
    <cellStyle name="SAPBEXHLevel0 6" xfId="303" xr:uid="{00000000-0005-0000-0000-000097010000}"/>
    <cellStyle name="SAPBEXHLevel0 6 2" xfId="598" xr:uid="{00000000-0005-0000-0000-000098010000}"/>
    <cellStyle name="SAPBEXHLevel0 7" xfId="345" xr:uid="{00000000-0005-0000-0000-000099010000}"/>
    <cellStyle name="SAPBEXHLevel0 8" xfId="416" xr:uid="{00000000-0005-0000-0000-00009A010000}"/>
    <cellStyle name="SAPBEXHLevel0X" xfId="66" xr:uid="{00000000-0005-0000-0000-00009B010000}"/>
    <cellStyle name="SAPBEXHLevel0X 2" xfId="86" xr:uid="{00000000-0005-0000-0000-00009C010000}"/>
    <cellStyle name="SAPBEXHLevel0X 2 2" xfId="122" xr:uid="{00000000-0005-0000-0000-00009D010000}"/>
    <cellStyle name="SAPBEXHLevel0X 2 2 2" xfId="468" xr:uid="{00000000-0005-0000-0000-00009E010000}"/>
    <cellStyle name="SAPBEXHLevel0X 2 3" xfId="438" xr:uid="{00000000-0005-0000-0000-00009F010000}"/>
    <cellStyle name="SAPBEXHLevel0X 3" xfId="121" xr:uid="{00000000-0005-0000-0000-0000A0010000}"/>
    <cellStyle name="SAPBEXHLevel0X 3 2" xfId="467" xr:uid="{00000000-0005-0000-0000-0000A1010000}"/>
    <cellStyle name="SAPBEXHLevel0X 4" xfId="217" xr:uid="{00000000-0005-0000-0000-0000A2010000}"/>
    <cellStyle name="SAPBEXHLevel0X 4 2" xfId="520" xr:uid="{00000000-0005-0000-0000-0000A3010000}"/>
    <cellStyle name="SAPBEXHLevel0X 5" xfId="266" xr:uid="{00000000-0005-0000-0000-0000A4010000}"/>
    <cellStyle name="SAPBEXHLevel0X 5 2" xfId="561" xr:uid="{00000000-0005-0000-0000-0000A5010000}"/>
    <cellStyle name="SAPBEXHLevel0X 6" xfId="304" xr:uid="{00000000-0005-0000-0000-0000A6010000}"/>
    <cellStyle name="SAPBEXHLevel0X 6 2" xfId="599" xr:uid="{00000000-0005-0000-0000-0000A7010000}"/>
    <cellStyle name="SAPBEXHLevel0X 7" xfId="346" xr:uid="{00000000-0005-0000-0000-0000A8010000}"/>
    <cellStyle name="SAPBEXHLevel0X 8" xfId="417" xr:uid="{00000000-0005-0000-0000-0000A9010000}"/>
    <cellStyle name="SAPBEXHLevel1" xfId="67" xr:uid="{00000000-0005-0000-0000-0000AA010000}"/>
    <cellStyle name="SAPBEXHLevel1 2" xfId="87" xr:uid="{00000000-0005-0000-0000-0000AB010000}"/>
    <cellStyle name="SAPBEXHLevel1 2 2" xfId="124" xr:uid="{00000000-0005-0000-0000-0000AC010000}"/>
    <cellStyle name="SAPBEXHLevel1 2 2 2" xfId="470" xr:uid="{00000000-0005-0000-0000-0000AD010000}"/>
    <cellStyle name="SAPBEXHLevel1 2 3" xfId="439" xr:uid="{00000000-0005-0000-0000-0000AE010000}"/>
    <cellStyle name="SAPBEXHLevel1 3" xfId="123" xr:uid="{00000000-0005-0000-0000-0000AF010000}"/>
    <cellStyle name="SAPBEXHLevel1 3 2" xfId="469" xr:uid="{00000000-0005-0000-0000-0000B0010000}"/>
    <cellStyle name="SAPBEXHLevel1 4" xfId="218" xr:uid="{00000000-0005-0000-0000-0000B1010000}"/>
    <cellStyle name="SAPBEXHLevel1 4 2" xfId="521" xr:uid="{00000000-0005-0000-0000-0000B2010000}"/>
    <cellStyle name="SAPBEXHLevel1 5" xfId="267" xr:uid="{00000000-0005-0000-0000-0000B3010000}"/>
    <cellStyle name="SAPBEXHLevel1 5 2" xfId="562" xr:uid="{00000000-0005-0000-0000-0000B4010000}"/>
    <cellStyle name="SAPBEXHLevel1 6" xfId="305" xr:uid="{00000000-0005-0000-0000-0000B5010000}"/>
    <cellStyle name="SAPBEXHLevel1 6 2" xfId="600" xr:uid="{00000000-0005-0000-0000-0000B6010000}"/>
    <cellStyle name="SAPBEXHLevel1 7" xfId="347" xr:uid="{00000000-0005-0000-0000-0000B7010000}"/>
    <cellStyle name="SAPBEXHLevel1 8" xfId="418" xr:uid="{00000000-0005-0000-0000-0000B8010000}"/>
    <cellStyle name="SAPBEXHLevel1X" xfId="68" xr:uid="{00000000-0005-0000-0000-0000B9010000}"/>
    <cellStyle name="SAPBEXHLevel1X 2" xfId="88" xr:uid="{00000000-0005-0000-0000-0000BA010000}"/>
    <cellStyle name="SAPBEXHLevel1X 2 2" xfId="126" xr:uid="{00000000-0005-0000-0000-0000BB010000}"/>
    <cellStyle name="SAPBEXHLevel1X 2 2 2" xfId="472" xr:uid="{00000000-0005-0000-0000-0000BC010000}"/>
    <cellStyle name="SAPBEXHLevel1X 2 3" xfId="440" xr:uid="{00000000-0005-0000-0000-0000BD010000}"/>
    <cellStyle name="SAPBEXHLevel1X 3" xfId="125" xr:uid="{00000000-0005-0000-0000-0000BE010000}"/>
    <cellStyle name="SAPBEXHLevel1X 3 2" xfId="471" xr:uid="{00000000-0005-0000-0000-0000BF010000}"/>
    <cellStyle name="SAPBEXHLevel1X 4" xfId="219" xr:uid="{00000000-0005-0000-0000-0000C0010000}"/>
    <cellStyle name="SAPBEXHLevel1X 4 2" xfId="522" xr:uid="{00000000-0005-0000-0000-0000C1010000}"/>
    <cellStyle name="SAPBEXHLevel1X 5" xfId="268" xr:uid="{00000000-0005-0000-0000-0000C2010000}"/>
    <cellStyle name="SAPBEXHLevel1X 5 2" xfId="563" xr:uid="{00000000-0005-0000-0000-0000C3010000}"/>
    <cellStyle name="SAPBEXHLevel1X 6" xfId="306" xr:uid="{00000000-0005-0000-0000-0000C4010000}"/>
    <cellStyle name="SAPBEXHLevel1X 6 2" xfId="601" xr:uid="{00000000-0005-0000-0000-0000C5010000}"/>
    <cellStyle name="SAPBEXHLevel1X 7" xfId="348" xr:uid="{00000000-0005-0000-0000-0000C6010000}"/>
    <cellStyle name="SAPBEXHLevel1X 8" xfId="419" xr:uid="{00000000-0005-0000-0000-0000C7010000}"/>
    <cellStyle name="SAPBEXHLevel2" xfId="69" xr:uid="{00000000-0005-0000-0000-0000C8010000}"/>
    <cellStyle name="SAPBEXHLevel2 2" xfId="89" xr:uid="{00000000-0005-0000-0000-0000C9010000}"/>
    <cellStyle name="SAPBEXHLevel2 2 2" xfId="128" xr:uid="{00000000-0005-0000-0000-0000CA010000}"/>
    <cellStyle name="SAPBEXHLevel2 2 2 2" xfId="474" xr:uid="{00000000-0005-0000-0000-0000CB010000}"/>
    <cellStyle name="SAPBEXHLevel2 2 3" xfId="441" xr:uid="{00000000-0005-0000-0000-0000CC010000}"/>
    <cellStyle name="SAPBEXHLevel2 3" xfId="127" xr:uid="{00000000-0005-0000-0000-0000CD010000}"/>
    <cellStyle name="SAPBEXHLevel2 3 2" xfId="473" xr:uid="{00000000-0005-0000-0000-0000CE010000}"/>
    <cellStyle name="SAPBEXHLevel2 4" xfId="220" xr:uid="{00000000-0005-0000-0000-0000CF010000}"/>
    <cellStyle name="SAPBEXHLevel2 4 2" xfId="523" xr:uid="{00000000-0005-0000-0000-0000D0010000}"/>
    <cellStyle name="SAPBEXHLevel2 5" xfId="269" xr:uid="{00000000-0005-0000-0000-0000D1010000}"/>
    <cellStyle name="SAPBEXHLevel2 5 2" xfId="564" xr:uid="{00000000-0005-0000-0000-0000D2010000}"/>
    <cellStyle name="SAPBEXHLevel2 6" xfId="307" xr:uid="{00000000-0005-0000-0000-0000D3010000}"/>
    <cellStyle name="SAPBEXHLevel2 6 2" xfId="602" xr:uid="{00000000-0005-0000-0000-0000D4010000}"/>
    <cellStyle name="SAPBEXHLevel2 7" xfId="349" xr:uid="{00000000-0005-0000-0000-0000D5010000}"/>
    <cellStyle name="SAPBEXHLevel2 8" xfId="420" xr:uid="{00000000-0005-0000-0000-0000D6010000}"/>
    <cellStyle name="SAPBEXHLevel2X" xfId="70" xr:uid="{00000000-0005-0000-0000-0000D7010000}"/>
    <cellStyle name="SAPBEXHLevel2X 2" xfId="90" xr:uid="{00000000-0005-0000-0000-0000D8010000}"/>
    <cellStyle name="SAPBEXHLevel2X 2 2" xfId="130" xr:uid="{00000000-0005-0000-0000-0000D9010000}"/>
    <cellStyle name="SAPBEXHLevel2X 2 2 2" xfId="476" xr:uid="{00000000-0005-0000-0000-0000DA010000}"/>
    <cellStyle name="SAPBEXHLevel2X 2 3" xfId="442" xr:uid="{00000000-0005-0000-0000-0000DB010000}"/>
    <cellStyle name="SAPBEXHLevel2X 3" xfId="129" xr:uid="{00000000-0005-0000-0000-0000DC010000}"/>
    <cellStyle name="SAPBEXHLevel2X 3 2" xfId="475" xr:uid="{00000000-0005-0000-0000-0000DD010000}"/>
    <cellStyle name="SAPBEXHLevel2X 4" xfId="221" xr:uid="{00000000-0005-0000-0000-0000DE010000}"/>
    <cellStyle name="SAPBEXHLevel2X 4 2" xfId="524" xr:uid="{00000000-0005-0000-0000-0000DF010000}"/>
    <cellStyle name="SAPBEXHLevel2X 5" xfId="270" xr:uid="{00000000-0005-0000-0000-0000E0010000}"/>
    <cellStyle name="SAPBEXHLevel2X 5 2" xfId="565" xr:uid="{00000000-0005-0000-0000-0000E1010000}"/>
    <cellStyle name="SAPBEXHLevel2X 6" xfId="308" xr:uid="{00000000-0005-0000-0000-0000E2010000}"/>
    <cellStyle name="SAPBEXHLevel2X 6 2" xfId="603" xr:uid="{00000000-0005-0000-0000-0000E3010000}"/>
    <cellStyle name="SAPBEXHLevel2X 7" xfId="350" xr:uid="{00000000-0005-0000-0000-0000E4010000}"/>
    <cellStyle name="SAPBEXHLevel2X 8" xfId="421" xr:uid="{00000000-0005-0000-0000-0000E5010000}"/>
    <cellStyle name="SAPBEXHLevel3" xfId="71" xr:uid="{00000000-0005-0000-0000-0000E6010000}"/>
    <cellStyle name="SAPBEXHLevel3 2" xfId="91" xr:uid="{00000000-0005-0000-0000-0000E7010000}"/>
    <cellStyle name="SAPBEXHLevel3 2 2" xfId="132" xr:uid="{00000000-0005-0000-0000-0000E8010000}"/>
    <cellStyle name="SAPBEXHLevel3 2 2 2" xfId="478" xr:uid="{00000000-0005-0000-0000-0000E9010000}"/>
    <cellStyle name="SAPBEXHLevel3 2 3" xfId="443" xr:uid="{00000000-0005-0000-0000-0000EA010000}"/>
    <cellStyle name="SAPBEXHLevel3 3" xfId="131" xr:uid="{00000000-0005-0000-0000-0000EB010000}"/>
    <cellStyle name="SAPBEXHLevel3 3 2" xfId="477" xr:uid="{00000000-0005-0000-0000-0000EC010000}"/>
    <cellStyle name="SAPBEXHLevel3 4" xfId="222" xr:uid="{00000000-0005-0000-0000-0000ED010000}"/>
    <cellStyle name="SAPBEXHLevel3 4 2" xfId="525" xr:uid="{00000000-0005-0000-0000-0000EE010000}"/>
    <cellStyle name="SAPBEXHLevel3 5" xfId="271" xr:uid="{00000000-0005-0000-0000-0000EF010000}"/>
    <cellStyle name="SAPBEXHLevel3 5 2" xfId="566" xr:uid="{00000000-0005-0000-0000-0000F0010000}"/>
    <cellStyle name="SAPBEXHLevel3 6" xfId="309" xr:uid="{00000000-0005-0000-0000-0000F1010000}"/>
    <cellStyle name="SAPBEXHLevel3 6 2" xfId="604" xr:uid="{00000000-0005-0000-0000-0000F2010000}"/>
    <cellStyle name="SAPBEXHLevel3 7" xfId="351" xr:uid="{00000000-0005-0000-0000-0000F3010000}"/>
    <cellStyle name="SAPBEXHLevel3 8" xfId="422" xr:uid="{00000000-0005-0000-0000-0000F4010000}"/>
    <cellStyle name="SAPBEXHLevel3X" xfId="72" xr:uid="{00000000-0005-0000-0000-0000F5010000}"/>
    <cellStyle name="SAPBEXHLevel3X 2" xfId="92" xr:uid="{00000000-0005-0000-0000-0000F6010000}"/>
    <cellStyle name="SAPBEXHLevel3X 2 2" xfId="134" xr:uid="{00000000-0005-0000-0000-0000F7010000}"/>
    <cellStyle name="SAPBEXHLevel3X 2 2 2" xfId="480" xr:uid="{00000000-0005-0000-0000-0000F8010000}"/>
    <cellStyle name="SAPBEXHLevel3X 2 3" xfId="444" xr:uid="{00000000-0005-0000-0000-0000F9010000}"/>
    <cellStyle name="SAPBEXHLevel3X 3" xfId="133" xr:uid="{00000000-0005-0000-0000-0000FA010000}"/>
    <cellStyle name="SAPBEXHLevel3X 3 2" xfId="479" xr:uid="{00000000-0005-0000-0000-0000FB010000}"/>
    <cellStyle name="SAPBEXHLevel3X 4" xfId="223" xr:uid="{00000000-0005-0000-0000-0000FC010000}"/>
    <cellStyle name="SAPBEXHLevel3X 4 2" xfId="526" xr:uid="{00000000-0005-0000-0000-0000FD010000}"/>
    <cellStyle name="SAPBEXHLevel3X 5" xfId="272" xr:uid="{00000000-0005-0000-0000-0000FE010000}"/>
    <cellStyle name="SAPBEXHLevel3X 5 2" xfId="567" xr:uid="{00000000-0005-0000-0000-0000FF010000}"/>
    <cellStyle name="SAPBEXHLevel3X 6" xfId="310" xr:uid="{00000000-0005-0000-0000-000000020000}"/>
    <cellStyle name="SAPBEXHLevel3X 6 2" xfId="605" xr:uid="{00000000-0005-0000-0000-000001020000}"/>
    <cellStyle name="SAPBEXHLevel3X 7" xfId="352" xr:uid="{00000000-0005-0000-0000-000002020000}"/>
    <cellStyle name="SAPBEXHLevel3X 8" xfId="423" xr:uid="{00000000-0005-0000-0000-000003020000}"/>
    <cellStyle name="SAPBEXinputData" xfId="224" xr:uid="{00000000-0005-0000-0000-000004020000}"/>
    <cellStyle name="SAPBEXItemHeader" xfId="225" xr:uid="{00000000-0005-0000-0000-000005020000}"/>
    <cellStyle name="SAPBEXItemHeader 2" xfId="273" xr:uid="{00000000-0005-0000-0000-000006020000}"/>
    <cellStyle name="SAPBEXItemHeader 2 2" xfId="568" xr:uid="{00000000-0005-0000-0000-000007020000}"/>
    <cellStyle name="SAPBEXItemHeader 3" xfId="311" xr:uid="{00000000-0005-0000-0000-000008020000}"/>
    <cellStyle name="SAPBEXItemHeader 3 2" xfId="606" xr:uid="{00000000-0005-0000-0000-000009020000}"/>
    <cellStyle name="SAPBEXItemHeader 4" xfId="353" xr:uid="{00000000-0005-0000-0000-00000A020000}"/>
    <cellStyle name="SAPBEXresData" xfId="73" xr:uid="{00000000-0005-0000-0000-00000B020000}"/>
    <cellStyle name="SAPBEXresData 2" xfId="135" xr:uid="{00000000-0005-0000-0000-00000C020000}"/>
    <cellStyle name="SAPBEXresData 2 2" xfId="481" xr:uid="{00000000-0005-0000-0000-00000D020000}"/>
    <cellStyle name="SAPBEXresData 3" xfId="226" xr:uid="{00000000-0005-0000-0000-00000E020000}"/>
    <cellStyle name="SAPBEXresData 3 2" xfId="527" xr:uid="{00000000-0005-0000-0000-00000F020000}"/>
    <cellStyle name="SAPBEXresData 4" xfId="274" xr:uid="{00000000-0005-0000-0000-000010020000}"/>
    <cellStyle name="SAPBEXresData 4 2" xfId="569" xr:uid="{00000000-0005-0000-0000-000011020000}"/>
    <cellStyle name="SAPBEXresData 5" xfId="312" xr:uid="{00000000-0005-0000-0000-000012020000}"/>
    <cellStyle name="SAPBEXresData 5 2" xfId="607" xr:uid="{00000000-0005-0000-0000-000013020000}"/>
    <cellStyle name="SAPBEXresData 6" xfId="354" xr:uid="{00000000-0005-0000-0000-000014020000}"/>
    <cellStyle name="SAPBEXresData 7" xfId="424" xr:uid="{00000000-0005-0000-0000-000015020000}"/>
    <cellStyle name="SAPBEXresDataEmph" xfId="74" xr:uid="{00000000-0005-0000-0000-000016020000}"/>
    <cellStyle name="SAPBEXresDataEmph 2" xfId="136" xr:uid="{00000000-0005-0000-0000-000017020000}"/>
    <cellStyle name="SAPBEXresDataEmph 2 2" xfId="482" xr:uid="{00000000-0005-0000-0000-000018020000}"/>
    <cellStyle name="SAPBEXresDataEmph 3" xfId="227" xr:uid="{00000000-0005-0000-0000-000019020000}"/>
    <cellStyle name="SAPBEXresDataEmph 4" xfId="425" xr:uid="{00000000-0005-0000-0000-00001A020000}"/>
    <cellStyle name="SAPBEXresItem" xfId="75" xr:uid="{00000000-0005-0000-0000-00001B020000}"/>
    <cellStyle name="SAPBEXresItem 2" xfId="137" xr:uid="{00000000-0005-0000-0000-00001C020000}"/>
    <cellStyle name="SAPBEXresItem 2 2" xfId="483" xr:uid="{00000000-0005-0000-0000-00001D020000}"/>
    <cellStyle name="SAPBEXresItem 3" xfId="228" xr:uid="{00000000-0005-0000-0000-00001E020000}"/>
    <cellStyle name="SAPBEXresItem 3 2" xfId="528" xr:uid="{00000000-0005-0000-0000-00001F020000}"/>
    <cellStyle name="SAPBEXresItem 4" xfId="275" xr:uid="{00000000-0005-0000-0000-000020020000}"/>
    <cellStyle name="SAPBEXresItem 4 2" xfId="570" xr:uid="{00000000-0005-0000-0000-000021020000}"/>
    <cellStyle name="SAPBEXresItem 5" xfId="313" xr:uid="{00000000-0005-0000-0000-000022020000}"/>
    <cellStyle name="SAPBEXresItem 5 2" xfId="608" xr:uid="{00000000-0005-0000-0000-000023020000}"/>
    <cellStyle name="SAPBEXresItem 6" xfId="355" xr:uid="{00000000-0005-0000-0000-000024020000}"/>
    <cellStyle name="SAPBEXresItem 7" xfId="426" xr:uid="{00000000-0005-0000-0000-000025020000}"/>
    <cellStyle name="SAPBEXresItemX" xfId="76" xr:uid="{00000000-0005-0000-0000-000026020000}"/>
    <cellStyle name="SAPBEXresItemX 2" xfId="138" xr:uid="{00000000-0005-0000-0000-000027020000}"/>
    <cellStyle name="SAPBEXresItemX 2 2" xfId="484" xr:uid="{00000000-0005-0000-0000-000028020000}"/>
    <cellStyle name="SAPBEXresItemX 3" xfId="229" xr:uid="{00000000-0005-0000-0000-000029020000}"/>
    <cellStyle name="SAPBEXresItemX 3 2" xfId="529" xr:uid="{00000000-0005-0000-0000-00002A020000}"/>
    <cellStyle name="SAPBEXresItemX 4" xfId="276" xr:uid="{00000000-0005-0000-0000-00002B020000}"/>
    <cellStyle name="SAPBEXresItemX 4 2" xfId="571" xr:uid="{00000000-0005-0000-0000-00002C020000}"/>
    <cellStyle name="SAPBEXresItemX 5" xfId="314" xr:uid="{00000000-0005-0000-0000-00002D020000}"/>
    <cellStyle name="SAPBEXresItemX 5 2" xfId="609" xr:uid="{00000000-0005-0000-0000-00002E020000}"/>
    <cellStyle name="SAPBEXresItemX 6" xfId="356" xr:uid="{00000000-0005-0000-0000-00002F020000}"/>
    <cellStyle name="SAPBEXresItemX 7" xfId="427" xr:uid="{00000000-0005-0000-0000-000030020000}"/>
    <cellStyle name="SAPBEXstdData" xfId="77" xr:uid="{00000000-0005-0000-0000-000031020000}"/>
    <cellStyle name="SAPBEXstdData 2" xfId="139" xr:uid="{00000000-0005-0000-0000-000032020000}"/>
    <cellStyle name="SAPBEXstdData 2 2" xfId="485" xr:uid="{00000000-0005-0000-0000-000033020000}"/>
    <cellStyle name="SAPBEXstdData 3" xfId="230" xr:uid="{00000000-0005-0000-0000-000034020000}"/>
    <cellStyle name="SAPBEXstdData 3 2" xfId="530" xr:uid="{00000000-0005-0000-0000-000035020000}"/>
    <cellStyle name="SAPBEXstdData 4" xfId="277" xr:uid="{00000000-0005-0000-0000-000036020000}"/>
    <cellStyle name="SAPBEXstdData 4 2" xfId="572" xr:uid="{00000000-0005-0000-0000-000037020000}"/>
    <cellStyle name="SAPBEXstdData 5" xfId="315" xr:uid="{00000000-0005-0000-0000-000038020000}"/>
    <cellStyle name="SAPBEXstdData 5 2" xfId="610" xr:uid="{00000000-0005-0000-0000-000039020000}"/>
    <cellStyle name="SAPBEXstdData 6" xfId="357" xr:uid="{00000000-0005-0000-0000-00003A020000}"/>
    <cellStyle name="SAPBEXstdData 7" xfId="369" xr:uid="{00000000-0005-0000-0000-00003B020000}"/>
    <cellStyle name="SAPBEXstdData 8" xfId="428" xr:uid="{00000000-0005-0000-0000-00003C020000}"/>
    <cellStyle name="SAPBEXstdDataEmph" xfId="78" xr:uid="{00000000-0005-0000-0000-00003D020000}"/>
    <cellStyle name="SAPBEXstdDataEmph 2" xfId="140" xr:uid="{00000000-0005-0000-0000-00003E020000}"/>
    <cellStyle name="SAPBEXstdDataEmph 2 2" xfId="486" xr:uid="{00000000-0005-0000-0000-00003F020000}"/>
    <cellStyle name="SAPBEXstdDataEmph 3" xfId="231" xr:uid="{00000000-0005-0000-0000-000040020000}"/>
    <cellStyle name="SAPBEXstdDataEmph 3 2" xfId="531" xr:uid="{00000000-0005-0000-0000-000041020000}"/>
    <cellStyle name="SAPBEXstdDataEmph 4" xfId="278" xr:uid="{00000000-0005-0000-0000-000042020000}"/>
    <cellStyle name="SAPBEXstdDataEmph 4 2" xfId="573" xr:uid="{00000000-0005-0000-0000-000043020000}"/>
    <cellStyle name="SAPBEXstdDataEmph 5" xfId="316" xr:uid="{00000000-0005-0000-0000-000044020000}"/>
    <cellStyle name="SAPBEXstdDataEmph 5 2" xfId="611" xr:uid="{00000000-0005-0000-0000-000045020000}"/>
    <cellStyle name="SAPBEXstdDataEmph 6" xfId="358" xr:uid="{00000000-0005-0000-0000-000046020000}"/>
    <cellStyle name="SAPBEXstdDataEmph 7" xfId="429" xr:uid="{00000000-0005-0000-0000-000047020000}"/>
    <cellStyle name="SAPBEXstdItem" xfId="2" xr:uid="{00000000-0005-0000-0000-000048020000}"/>
    <cellStyle name="SAPBEXstdItem 2" xfId="3" xr:uid="{00000000-0005-0000-0000-000049020000}"/>
    <cellStyle name="SAPBEXstdItem 2 2" xfId="142" xr:uid="{00000000-0005-0000-0000-00004A020000}"/>
    <cellStyle name="SAPBEXstdItem 2 2 2" xfId="488" xr:uid="{00000000-0005-0000-0000-00004B020000}"/>
    <cellStyle name="SAPBEXstdItem 2 3" xfId="445" xr:uid="{00000000-0005-0000-0000-00004C020000}"/>
    <cellStyle name="SAPBEXstdItem 2 4" xfId="93" xr:uid="{00000000-0005-0000-0000-00004D020000}"/>
    <cellStyle name="SAPBEXstdItem 3" xfId="141" xr:uid="{00000000-0005-0000-0000-00004E020000}"/>
    <cellStyle name="SAPBEXstdItem 3 2" xfId="487" xr:uid="{00000000-0005-0000-0000-00004F020000}"/>
    <cellStyle name="SAPBEXstdItem 4" xfId="232" xr:uid="{00000000-0005-0000-0000-000050020000}"/>
    <cellStyle name="SAPBEXstdItem 4 2" xfId="532" xr:uid="{00000000-0005-0000-0000-000051020000}"/>
    <cellStyle name="SAPBEXstdItem 5" xfId="279" xr:uid="{00000000-0005-0000-0000-000052020000}"/>
    <cellStyle name="SAPBEXstdItem 5 2" xfId="574" xr:uid="{00000000-0005-0000-0000-000053020000}"/>
    <cellStyle name="SAPBEXstdItem 6" xfId="317" xr:uid="{00000000-0005-0000-0000-000054020000}"/>
    <cellStyle name="SAPBEXstdItem 6 2" xfId="612" xr:uid="{00000000-0005-0000-0000-000055020000}"/>
    <cellStyle name="SAPBEXstdItem 7" xfId="359" xr:uid="{00000000-0005-0000-0000-000056020000}"/>
    <cellStyle name="SAPBEXstdItem 8" xfId="368" xr:uid="{00000000-0005-0000-0000-000057020000}"/>
    <cellStyle name="SAPBEXstdItem 9" xfId="430" xr:uid="{00000000-0005-0000-0000-000058020000}"/>
    <cellStyle name="SAPBEXstdItemX" xfId="79" xr:uid="{00000000-0005-0000-0000-000059020000}"/>
    <cellStyle name="SAPBEXstdItemX 2" xfId="94" xr:uid="{00000000-0005-0000-0000-00005A020000}"/>
    <cellStyle name="SAPBEXstdItemX 2 2" xfId="144" xr:uid="{00000000-0005-0000-0000-00005B020000}"/>
    <cellStyle name="SAPBEXstdItemX 2 2 2" xfId="490" xr:uid="{00000000-0005-0000-0000-00005C020000}"/>
    <cellStyle name="SAPBEXstdItemX 2 3" xfId="446" xr:uid="{00000000-0005-0000-0000-00005D020000}"/>
    <cellStyle name="SAPBEXstdItemX 3" xfId="143" xr:uid="{00000000-0005-0000-0000-00005E020000}"/>
    <cellStyle name="SAPBEXstdItemX 3 2" xfId="489" xr:uid="{00000000-0005-0000-0000-00005F020000}"/>
    <cellStyle name="SAPBEXstdItemX 4" xfId="233" xr:uid="{00000000-0005-0000-0000-000060020000}"/>
    <cellStyle name="SAPBEXstdItemX 4 2" xfId="533" xr:uid="{00000000-0005-0000-0000-000061020000}"/>
    <cellStyle name="SAPBEXstdItemX 5" xfId="280" xr:uid="{00000000-0005-0000-0000-000062020000}"/>
    <cellStyle name="SAPBEXstdItemX 5 2" xfId="575" xr:uid="{00000000-0005-0000-0000-000063020000}"/>
    <cellStyle name="SAPBEXstdItemX 6" xfId="318" xr:uid="{00000000-0005-0000-0000-000064020000}"/>
    <cellStyle name="SAPBEXstdItemX 6 2" xfId="613" xr:uid="{00000000-0005-0000-0000-000065020000}"/>
    <cellStyle name="SAPBEXstdItemX 7" xfId="360" xr:uid="{00000000-0005-0000-0000-000066020000}"/>
    <cellStyle name="SAPBEXstdItemX 8" xfId="365" xr:uid="{00000000-0005-0000-0000-000067020000}"/>
    <cellStyle name="SAPBEXstdItemX 9" xfId="431" xr:uid="{00000000-0005-0000-0000-000068020000}"/>
    <cellStyle name="SAPBEXtitle" xfId="80" xr:uid="{00000000-0005-0000-0000-000069020000}"/>
    <cellStyle name="SAPBEXtitle 2" xfId="145" xr:uid="{00000000-0005-0000-0000-00006A020000}"/>
    <cellStyle name="SAPBEXtitle 3" xfId="234" xr:uid="{00000000-0005-0000-0000-00006B020000}"/>
    <cellStyle name="SAPBEXtitle 3 2" xfId="534" xr:uid="{00000000-0005-0000-0000-00006C020000}"/>
    <cellStyle name="SAPBEXtitle 4" xfId="281" xr:uid="{00000000-0005-0000-0000-00006D020000}"/>
    <cellStyle name="SAPBEXtitle 4 2" xfId="576" xr:uid="{00000000-0005-0000-0000-00006E020000}"/>
    <cellStyle name="SAPBEXtitle 5" xfId="319" xr:uid="{00000000-0005-0000-0000-00006F020000}"/>
    <cellStyle name="SAPBEXtitle 5 2" xfId="614" xr:uid="{00000000-0005-0000-0000-000070020000}"/>
    <cellStyle name="SAPBEXtitle 6" xfId="361" xr:uid="{00000000-0005-0000-0000-000071020000}"/>
    <cellStyle name="SAPBEXtitle 6 2" xfId="623" xr:uid="{00000000-0005-0000-0000-000072020000}"/>
    <cellStyle name="SAPBEXtitle 7" xfId="388" xr:uid="{00000000-0005-0000-0000-000073020000}"/>
    <cellStyle name="SAPBEXtitle 8" xfId="432" xr:uid="{00000000-0005-0000-0000-000074020000}"/>
    <cellStyle name="SAPBEXunassignedItem" xfId="235" xr:uid="{00000000-0005-0000-0000-000075020000}"/>
    <cellStyle name="SAPBEXundefined" xfId="81" xr:uid="{00000000-0005-0000-0000-000076020000}"/>
    <cellStyle name="SAPBEXundefined 2" xfId="146" xr:uid="{00000000-0005-0000-0000-000077020000}"/>
    <cellStyle name="SAPBEXundefined 2 2" xfId="491" xr:uid="{00000000-0005-0000-0000-000078020000}"/>
    <cellStyle name="SAPBEXundefined 3" xfId="236" xr:uid="{00000000-0005-0000-0000-000079020000}"/>
    <cellStyle name="SAPBEXundefined 3 2" xfId="535" xr:uid="{00000000-0005-0000-0000-00007A020000}"/>
    <cellStyle name="SAPBEXundefined 4" xfId="282" xr:uid="{00000000-0005-0000-0000-00007B020000}"/>
    <cellStyle name="SAPBEXundefined 4 2" xfId="577" xr:uid="{00000000-0005-0000-0000-00007C020000}"/>
    <cellStyle name="SAPBEXundefined 5" xfId="320" xr:uid="{00000000-0005-0000-0000-00007D020000}"/>
    <cellStyle name="SAPBEXundefined 5 2" xfId="615" xr:uid="{00000000-0005-0000-0000-00007E020000}"/>
    <cellStyle name="SAPBEXundefined 6" xfId="362" xr:uid="{00000000-0005-0000-0000-00007F020000}"/>
    <cellStyle name="SAPBEXundefined 7" xfId="433" xr:uid="{00000000-0005-0000-0000-000080020000}"/>
    <cellStyle name="Sheet Title" xfId="237" xr:uid="{00000000-0005-0000-0000-000081020000}"/>
    <cellStyle name="Standaard" xfId="0" builtinId="0"/>
    <cellStyle name="Standaard 2" xfId="45" xr:uid="{00000000-0005-0000-0000-000083020000}"/>
    <cellStyle name="Standaard 2 2" xfId="147" xr:uid="{00000000-0005-0000-0000-000084020000}"/>
    <cellStyle name="Standaard 2 3" xfId="631" xr:uid="{00000000-0005-0000-0000-000085020000}"/>
    <cellStyle name="Standaard 3" xfId="82" xr:uid="{00000000-0005-0000-0000-000086020000}"/>
    <cellStyle name="Standaard 3 2" xfId="154" xr:uid="{00000000-0005-0000-0000-000087020000}"/>
    <cellStyle name="Standaard 3 3" xfId="434" xr:uid="{00000000-0005-0000-0000-000088020000}"/>
    <cellStyle name="Standaard 3 4" xfId="629" xr:uid="{00000000-0005-0000-0000-000089020000}"/>
    <cellStyle name="Standaard 3 5" xfId="395" xr:uid="{00000000-0005-0000-0000-00008A020000}"/>
    <cellStyle name="Standaard 4" xfId="96" xr:uid="{00000000-0005-0000-0000-00008B020000}"/>
    <cellStyle name="Standaard 4 2" xfId="155" xr:uid="{00000000-0005-0000-0000-00008C020000}"/>
    <cellStyle name="Standaard 4 3" xfId="447" xr:uid="{00000000-0005-0000-0000-00008D020000}"/>
    <cellStyle name="Standaard 5" xfId="390" xr:uid="{00000000-0005-0000-0000-00008E020000}"/>
    <cellStyle name="Standaard 5 2" xfId="625" xr:uid="{00000000-0005-0000-0000-00008F020000}"/>
    <cellStyle name="Titel 2" xfId="37" xr:uid="{00000000-0005-0000-0000-000090020000}"/>
    <cellStyle name="Totaal" xfId="18" builtinId="25" customBuiltin="1"/>
    <cellStyle name="Totaal 2" xfId="238" xr:uid="{00000000-0005-0000-0000-000092020000}"/>
    <cellStyle name="Totaal 2 2" xfId="283" xr:uid="{00000000-0005-0000-0000-000093020000}"/>
    <cellStyle name="Totaal 2 2 2" xfId="578" xr:uid="{00000000-0005-0000-0000-000094020000}"/>
    <cellStyle name="Totaal 2 3" xfId="321" xr:uid="{00000000-0005-0000-0000-000095020000}"/>
    <cellStyle name="Totaal 2 3 2" xfId="616" xr:uid="{00000000-0005-0000-0000-000096020000}"/>
    <cellStyle name="Totaal 2 4" xfId="363" xr:uid="{00000000-0005-0000-0000-000097020000}"/>
    <cellStyle name="Uitvoer" xfId="11" builtinId="21" customBuiltin="1"/>
    <cellStyle name="Uitvoer 2" xfId="195" xr:uid="{00000000-0005-0000-0000-000099020000}"/>
    <cellStyle name="Uitvoer 2 2" xfId="244" xr:uid="{00000000-0005-0000-0000-00009A020000}"/>
    <cellStyle name="Uitvoer 2 2 2" xfId="539" xr:uid="{00000000-0005-0000-0000-00009B020000}"/>
    <cellStyle name="Uitvoer 2 3" xfId="149" xr:uid="{00000000-0005-0000-0000-00009C020000}"/>
    <cellStyle name="Uitvoer 2 3 2" xfId="493" xr:uid="{00000000-0005-0000-0000-00009D020000}"/>
    <cellStyle name="Uitvoer 2 4" xfId="324" xr:uid="{00000000-0005-0000-0000-00009E020000}"/>
    <cellStyle name="Verklarende tekst" xfId="17" builtinId="53" customBuiltin="1"/>
    <cellStyle name="Waarschuwingstekst" xfId="15" builtinId="11" customBuiltin="1"/>
    <cellStyle name="Waarschuwingstekst 2" xfId="239" xr:uid="{00000000-0005-0000-0000-0000A1020000}"/>
  </cellStyles>
  <dxfs count="3"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</dxfs>
  <tableStyles count="0" defaultTableStyle="TableStyleMedium9" defaultPivotStyle="PivotStyleLight16"/>
  <colors>
    <mruColors>
      <color rgb="FFB40000"/>
      <color rgb="FFFFDB75"/>
      <color rgb="FFFFE393"/>
      <color rgb="FFFFE7A3"/>
      <color rgb="FFF0B4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fmlaLink="$H$16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14</xdr:row>
          <xdr:rowOff>590550</xdr:rowOff>
        </xdr:from>
        <xdr:to>
          <xdr:col>3</xdr:col>
          <xdr:colOff>323850</xdr:colOff>
          <xdr:row>16</xdr:row>
          <xdr:rowOff>9525</xdr:rowOff>
        </xdr:to>
        <xdr:sp macro="" textlink="">
          <xdr:nvSpPr>
            <xdr:cNvPr id="4128" name="Check Box 19" hidden="1">
              <a:extLst>
                <a:ext uri="{63B3BB69-23CF-44E3-9099-C40C66FF867C}">
                  <a14:compatExt spid="_x0000_s4128"/>
                </a:ext>
                <a:ext uri="{FF2B5EF4-FFF2-40B4-BE49-F238E27FC236}">
                  <a16:creationId xmlns:a16="http://schemas.microsoft.com/office/drawing/2014/main" id="{00000000-0008-0000-0000-00002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6</xdr:col>
      <xdr:colOff>730250</xdr:colOff>
      <xdr:row>1</xdr:row>
      <xdr:rowOff>12700</xdr:rowOff>
    </xdr:from>
    <xdr:to>
      <xdr:col>9</xdr:col>
      <xdr:colOff>883893</xdr:colOff>
      <xdr:row>2</xdr:row>
      <xdr:rowOff>50800</xdr:rowOff>
    </xdr:to>
    <xdr:pic>
      <xdr:nvPicPr>
        <xdr:cNvPr id="5" name="Afbeelding 2">
          <a:extLst>
            <a:ext uri="{FF2B5EF4-FFF2-40B4-BE49-F238E27FC236}">
              <a16:creationId xmlns:a16="http://schemas.microsoft.com/office/drawing/2014/main" id="{F4626B01-955E-DF9E-2CB3-0A2A8EBF113B}"/>
            </a:ext>
            <a:ext uri="{147F2762-F138-4A5C-976F-8EAC2B608ADB}">
              <a16:predDERef xmlns:a16="http://schemas.microsoft.com/office/drawing/2014/main" pred="{00000000-0008-0000-0000-0000201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59175" y="327025"/>
          <a:ext cx="3354043" cy="1047750"/>
        </a:xfrm>
        <a:prstGeom prst="rect">
          <a:avLst/>
        </a:prstGeom>
      </xdr:spPr>
    </xdr:pic>
    <xdr:clientData/>
  </xdr:twoCellAnchor>
  <xdr:twoCellAnchor>
    <xdr:from>
      <xdr:col>2</xdr:col>
      <xdr:colOff>35615</xdr:colOff>
      <xdr:row>37</xdr:row>
      <xdr:rowOff>8290</xdr:rowOff>
    </xdr:from>
    <xdr:to>
      <xdr:col>2</xdr:col>
      <xdr:colOff>790575</xdr:colOff>
      <xdr:row>39</xdr:row>
      <xdr:rowOff>28575</xdr:rowOff>
    </xdr:to>
    <xdr:sp macro="" textlink="">
      <xdr:nvSpPr>
        <xdr:cNvPr id="2" name="Bijschrift: pijl-rechts 1">
          <a:extLst>
            <a:ext uri="{FF2B5EF4-FFF2-40B4-BE49-F238E27FC236}">
              <a16:creationId xmlns:a16="http://schemas.microsoft.com/office/drawing/2014/main" id="{FED11D6D-9B9E-4D09-A559-2F2BB4C5C3C0}"/>
            </a:ext>
          </a:extLst>
        </xdr:cNvPr>
        <xdr:cNvSpPr/>
      </xdr:nvSpPr>
      <xdr:spPr>
        <a:xfrm rot="5400000">
          <a:off x="336277" y="8261078"/>
          <a:ext cx="1029935" cy="754960"/>
        </a:xfrm>
        <a:prstGeom prst="rightArrowCallout">
          <a:avLst>
            <a:gd name="adj1" fmla="val 25000"/>
            <a:gd name="adj2" fmla="val 26538"/>
            <a:gd name="adj3" fmla="val 25000"/>
            <a:gd name="adj4" fmla="val 64977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3</xdr:col>
      <xdr:colOff>28573</xdr:colOff>
      <xdr:row>37</xdr:row>
      <xdr:rowOff>6635</xdr:rowOff>
    </xdr:from>
    <xdr:to>
      <xdr:col>3</xdr:col>
      <xdr:colOff>808381</xdr:colOff>
      <xdr:row>39</xdr:row>
      <xdr:rowOff>19051</xdr:rowOff>
    </xdr:to>
    <xdr:sp macro="" textlink="">
      <xdr:nvSpPr>
        <xdr:cNvPr id="3" name="Bijschrift: pijl-rechts 2">
          <a:extLst>
            <a:ext uri="{FF2B5EF4-FFF2-40B4-BE49-F238E27FC236}">
              <a16:creationId xmlns:a16="http://schemas.microsoft.com/office/drawing/2014/main" id="{D9468B35-1C5E-410F-B074-01BDE5AC0D8F}"/>
            </a:ext>
          </a:extLst>
        </xdr:cNvPr>
        <xdr:cNvSpPr/>
      </xdr:nvSpPr>
      <xdr:spPr>
        <a:xfrm rot="5400000">
          <a:off x="1174269" y="8243064"/>
          <a:ext cx="1022066" cy="779808"/>
        </a:xfrm>
        <a:prstGeom prst="rightArrowCallout">
          <a:avLst>
            <a:gd name="adj1" fmla="val 25000"/>
            <a:gd name="adj2" fmla="val 26538"/>
            <a:gd name="adj3" fmla="val 25000"/>
            <a:gd name="adj4" fmla="val 64977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4</xdr:col>
      <xdr:colOff>24844</xdr:colOff>
      <xdr:row>37</xdr:row>
      <xdr:rowOff>8284</xdr:rowOff>
    </xdr:from>
    <xdr:to>
      <xdr:col>5</xdr:col>
      <xdr:colOff>28573</xdr:colOff>
      <xdr:row>39</xdr:row>
      <xdr:rowOff>19051</xdr:rowOff>
    </xdr:to>
    <xdr:sp macro="" textlink="">
      <xdr:nvSpPr>
        <xdr:cNvPr id="4" name="Bijschrift: pijl-rechts 3">
          <a:extLst>
            <a:ext uri="{FF2B5EF4-FFF2-40B4-BE49-F238E27FC236}">
              <a16:creationId xmlns:a16="http://schemas.microsoft.com/office/drawing/2014/main" id="{FCC49EC8-135B-44A4-86E8-730C40067AD5}"/>
            </a:ext>
          </a:extLst>
        </xdr:cNvPr>
        <xdr:cNvSpPr/>
      </xdr:nvSpPr>
      <xdr:spPr>
        <a:xfrm rot="5400000">
          <a:off x="2026337" y="8217591"/>
          <a:ext cx="1020417" cy="832404"/>
        </a:xfrm>
        <a:prstGeom prst="rightArrowCallout">
          <a:avLst>
            <a:gd name="adj1" fmla="val 25000"/>
            <a:gd name="adj2" fmla="val 26538"/>
            <a:gd name="adj3" fmla="val 25000"/>
            <a:gd name="adj4" fmla="val 64977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4</xdr:col>
      <xdr:colOff>36441</xdr:colOff>
      <xdr:row>91</xdr:row>
      <xdr:rowOff>49699</xdr:rowOff>
    </xdr:from>
    <xdr:to>
      <xdr:col>4</xdr:col>
      <xdr:colOff>816249</xdr:colOff>
      <xdr:row>93</xdr:row>
      <xdr:rowOff>182218</xdr:rowOff>
    </xdr:to>
    <xdr:sp macro="" textlink="">
      <xdr:nvSpPr>
        <xdr:cNvPr id="6" name="Bijschrift: pijl-rechts 5">
          <a:extLst>
            <a:ext uri="{FF2B5EF4-FFF2-40B4-BE49-F238E27FC236}">
              <a16:creationId xmlns:a16="http://schemas.microsoft.com/office/drawing/2014/main" id="{D68DC28B-5AF0-4C08-96E9-2A4E1D34F981}"/>
            </a:ext>
          </a:extLst>
        </xdr:cNvPr>
        <xdr:cNvSpPr/>
      </xdr:nvSpPr>
      <xdr:spPr>
        <a:xfrm rot="5400000">
          <a:off x="1486520" y="20523685"/>
          <a:ext cx="1275519" cy="779808"/>
        </a:xfrm>
        <a:prstGeom prst="rightArrowCallout">
          <a:avLst>
            <a:gd name="adj1" fmla="val 25000"/>
            <a:gd name="adj2" fmla="val 26538"/>
            <a:gd name="adj3" fmla="val 25000"/>
            <a:gd name="adj4" fmla="val 64977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ustomProperty" Target="../customProperty1.bin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vanin.be/bingel/licenties" TargetMode="External"/><Relationship Id="rId6" Type="http://schemas.openxmlformats.org/officeDocument/2006/relationships/ctrlProp" Target="../ctrlProps/ctrlProp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161"/>
  <sheetViews>
    <sheetView showGridLines="0" showZeros="0" tabSelected="1" zoomScale="115" zoomScaleNormal="115" workbookViewId="0">
      <selection activeCell="G6" sqref="G6:N6"/>
    </sheetView>
  </sheetViews>
  <sheetFormatPr defaultColWidth="9.28515625" defaultRowHeight="15" x14ac:dyDescent="0.25"/>
  <cols>
    <col min="1" max="1" width="0.5703125" customWidth="1"/>
    <col min="2" max="2" width="6.85546875" hidden="1" customWidth="1"/>
    <col min="3" max="5" width="12.42578125" customWidth="1"/>
    <col min="6" max="6" width="4.5703125" customWidth="1"/>
    <col min="7" max="7" width="37.85546875" customWidth="1"/>
    <col min="8" max="8" width="1.28515625" customWidth="1"/>
    <col min="9" max="9" width="8.85546875" customWidth="1"/>
    <col min="10" max="10" width="18.42578125" bestFit="1" customWidth="1"/>
    <col min="11" max="11" width="7" style="1" customWidth="1"/>
    <col min="12" max="13" width="9" style="1" customWidth="1"/>
    <col min="14" max="14" width="16.5703125" customWidth="1"/>
    <col min="15" max="15" width="6.5703125" hidden="1" customWidth="1"/>
    <col min="16" max="16" width="5.5703125" hidden="1" customWidth="1"/>
  </cols>
  <sheetData>
    <row r="1" spans="1:14" ht="24.75" customHeight="1" x14ac:dyDescent="0.4">
      <c r="G1" s="94" t="s">
        <v>0</v>
      </c>
      <c r="H1" s="94"/>
      <c r="I1" s="94"/>
      <c r="J1" s="94"/>
      <c r="K1" s="94"/>
      <c r="L1" s="39"/>
      <c r="M1" s="39"/>
    </row>
    <row r="2" spans="1:14" ht="79.5" customHeight="1" x14ac:dyDescent="0.4">
      <c r="C2" s="32"/>
      <c r="D2" s="32"/>
      <c r="E2" s="32"/>
      <c r="G2" s="94"/>
      <c r="H2" s="94"/>
      <c r="I2" s="94"/>
      <c r="J2" s="94"/>
      <c r="K2" s="94"/>
      <c r="L2" s="39"/>
      <c r="M2" s="39"/>
    </row>
    <row r="3" spans="1:14" ht="27" customHeight="1" x14ac:dyDescent="0.4">
      <c r="C3" s="32"/>
      <c r="D3" s="32"/>
      <c r="E3" s="32"/>
      <c r="G3" s="39"/>
      <c r="H3" s="39"/>
      <c r="I3" s="39"/>
      <c r="J3" s="39"/>
      <c r="K3" s="39"/>
      <c r="L3" s="39"/>
      <c r="M3" s="39"/>
    </row>
    <row r="4" spans="1:14" ht="27" customHeight="1" x14ac:dyDescent="0.4">
      <c r="C4" s="93" t="s">
        <v>148</v>
      </c>
      <c r="D4" s="32"/>
      <c r="E4" s="32"/>
      <c r="G4" s="39"/>
      <c r="H4" s="39"/>
      <c r="I4" s="39"/>
      <c r="J4" s="39"/>
      <c r="K4" s="39"/>
      <c r="L4" s="39"/>
      <c r="M4" s="39"/>
    </row>
    <row r="5" spans="1:14" s="7" customFormat="1" ht="18" customHeight="1" x14ac:dyDescent="0.4">
      <c r="A5" s="41"/>
      <c r="B5" s="41"/>
      <c r="C5" s="42" t="s">
        <v>1</v>
      </c>
      <c r="D5" s="42"/>
      <c r="E5" s="42"/>
      <c r="F5" s="42"/>
      <c r="G5" s="43"/>
      <c r="H5" s="43"/>
      <c r="I5" s="43"/>
      <c r="J5" s="43"/>
      <c r="K5" s="43"/>
      <c r="L5" s="43"/>
      <c r="M5" s="43"/>
      <c r="N5" s="41"/>
    </row>
    <row r="6" spans="1:14" ht="27" customHeight="1" x14ac:dyDescent="0.25">
      <c r="C6" s="4" t="s">
        <v>2</v>
      </c>
      <c r="D6" s="4"/>
      <c r="E6" s="4"/>
      <c r="F6" s="4"/>
      <c r="G6" s="95"/>
      <c r="H6" s="95"/>
      <c r="I6" s="95"/>
      <c r="J6" s="95"/>
      <c r="K6" s="95"/>
      <c r="L6" s="95"/>
      <c r="M6" s="95"/>
      <c r="N6" s="95"/>
    </row>
    <row r="7" spans="1:14" ht="14.25" customHeight="1" x14ac:dyDescent="0.4">
      <c r="C7" s="4"/>
      <c r="D7" s="4"/>
      <c r="E7" s="4"/>
      <c r="F7" s="4"/>
      <c r="J7" s="39"/>
      <c r="K7" s="39"/>
      <c r="L7" s="39"/>
      <c r="M7" s="39"/>
    </row>
    <row r="8" spans="1:14" s="7" customFormat="1" ht="18" customHeight="1" x14ac:dyDescent="0.4">
      <c r="A8" s="41"/>
      <c r="B8" s="41"/>
      <c r="C8" s="42" t="s">
        <v>3</v>
      </c>
      <c r="D8" s="42"/>
      <c r="E8" s="42"/>
      <c r="F8" s="42"/>
      <c r="G8" s="43"/>
      <c r="H8" s="43"/>
      <c r="I8" s="43"/>
      <c r="J8" s="43"/>
      <c r="K8" s="43"/>
      <c r="L8" s="43"/>
      <c r="M8" s="43"/>
      <c r="N8" s="41"/>
    </row>
    <row r="9" spans="1:14" ht="14.25" customHeight="1" x14ac:dyDescent="0.4">
      <c r="C9" s="6"/>
      <c r="D9" s="6"/>
      <c r="E9" s="6"/>
      <c r="F9" s="6"/>
      <c r="J9" s="39"/>
      <c r="K9" s="39"/>
      <c r="L9" s="39"/>
      <c r="M9" s="39"/>
    </row>
    <row r="10" spans="1:14" ht="48" customHeight="1" x14ac:dyDescent="0.25">
      <c r="C10" s="96" t="s">
        <v>4</v>
      </c>
      <c r="D10" s="96"/>
      <c r="E10" s="96"/>
      <c r="F10" s="96"/>
      <c r="G10" s="96"/>
      <c r="H10" s="57"/>
      <c r="J10" s="96" t="s">
        <v>5</v>
      </c>
      <c r="K10" s="96"/>
      <c r="L10" s="96"/>
      <c r="M10" s="96"/>
      <c r="N10" s="96"/>
    </row>
    <row r="11" spans="1:14" ht="14.25" customHeight="1" x14ac:dyDescent="0.25">
      <c r="C11" s="9" t="s">
        <v>6</v>
      </c>
      <c r="D11" s="56"/>
      <c r="E11" s="9"/>
      <c r="F11" s="9"/>
      <c r="G11" s="10"/>
      <c r="H11" s="10"/>
      <c r="J11" s="9" t="s">
        <v>6</v>
      </c>
      <c r="K11" s="56"/>
      <c r="L11" s="11"/>
      <c r="M11" s="11"/>
      <c r="N11" s="10"/>
    </row>
    <row r="12" spans="1:14" ht="14.25" customHeight="1" x14ac:dyDescent="0.4">
      <c r="C12" s="4"/>
      <c r="D12" s="4"/>
      <c r="E12" s="4"/>
      <c r="F12" s="4"/>
      <c r="J12" s="5"/>
      <c r="K12" s="39"/>
      <c r="L12" s="39"/>
      <c r="M12" s="39"/>
    </row>
    <row r="13" spans="1:14" s="7" customFormat="1" ht="18" customHeight="1" x14ac:dyDescent="0.4">
      <c r="A13" s="41"/>
      <c r="B13" s="41"/>
      <c r="C13" s="42" t="s">
        <v>7</v>
      </c>
      <c r="D13" s="42"/>
      <c r="E13" s="42"/>
      <c r="F13" s="42"/>
      <c r="G13" s="43"/>
      <c r="H13" s="43"/>
      <c r="I13" s="43"/>
      <c r="J13" s="43"/>
      <c r="K13" s="43"/>
      <c r="L13" s="43"/>
      <c r="M13" s="43"/>
      <c r="N13" s="41"/>
    </row>
    <row r="14" spans="1:14" ht="14.25" customHeight="1" x14ac:dyDescent="0.4">
      <c r="C14" s="4"/>
      <c r="D14" s="4"/>
      <c r="E14" s="4"/>
      <c r="F14" s="4"/>
      <c r="J14" s="5"/>
      <c r="K14" s="39"/>
      <c r="L14" s="39"/>
      <c r="M14" s="39"/>
    </row>
    <row r="15" spans="1:14" ht="48.75" customHeight="1" x14ac:dyDescent="0.25">
      <c r="C15" s="96" t="s">
        <v>8</v>
      </c>
      <c r="D15" s="96"/>
      <c r="E15" s="96"/>
      <c r="F15" s="96"/>
      <c r="G15" s="96"/>
      <c r="H15" s="57"/>
      <c r="K15"/>
      <c r="L15"/>
      <c r="M15"/>
    </row>
    <row r="16" spans="1:14" ht="14.25" customHeight="1" x14ac:dyDescent="0.25">
      <c r="C16" s="9" t="s">
        <v>6</v>
      </c>
      <c r="D16" s="9"/>
      <c r="E16" s="9"/>
      <c r="F16" s="36"/>
      <c r="G16" s="10"/>
      <c r="H16" s="36" t="b">
        <v>0</v>
      </c>
      <c r="K16"/>
      <c r="L16"/>
      <c r="M16"/>
    </row>
    <row r="17" spans="1:17" ht="14.25" customHeight="1" x14ac:dyDescent="0.4">
      <c r="J17" s="5"/>
      <c r="K17" s="39"/>
      <c r="L17" s="39"/>
      <c r="M17" s="39"/>
    </row>
    <row r="18" spans="1:17" s="7" customFormat="1" ht="18" customHeight="1" x14ac:dyDescent="0.4">
      <c r="A18" s="41"/>
      <c r="B18" s="41"/>
      <c r="C18" s="42" t="s">
        <v>120</v>
      </c>
      <c r="D18" s="42"/>
      <c r="E18" s="42"/>
      <c r="F18" s="42"/>
      <c r="G18" s="43"/>
      <c r="H18" s="43"/>
      <c r="I18" s="43"/>
      <c r="J18" s="43"/>
      <c r="K18" s="43"/>
      <c r="L18" s="43"/>
      <c r="M18" s="43"/>
      <c r="N18" s="41"/>
      <c r="O18" s="7">
        <v>0.9</v>
      </c>
    </row>
    <row r="19" spans="1:17" s="7" customFormat="1" ht="12" customHeight="1" x14ac:dyDescent="0.25"/>
    <row r="20" spans="1:17" s="7" customFormat="1" ht="18" customHeight="1" x14ac:dyDescent="0.25">
      <c r="C20" s="32" t="s">
        <v>146</v>
      </c>
      <c r="D20" s="32"/>
      <c r="E20" s="32"/>
      <c r="P20"/>
      <c r="Q20" s="83"/>
    </row>
    <row r="21" spans="1:17" s="7" customFormat="1" ht="18" customHeight="1" x14ac:dyDescent="0.25">
      <c r="C21" t="s">
        <v>141</v>
      </c>
      <c r="D21"/>
      <c r="E21"/>
      <c r="Q21" s="83"/>
    </row>
    <row r="22" spans="1:17" s="7" customFormat="1" ht="18" customHeight="1" x14ac:dyDescent="0.25">
      <c r="C22" t="s">
        <v>142</v>
      </c>
      <c r="D22"/>
      <c r="E22"/>
      <c r="Q22" s="83"/>
    </row>
    <row r="23" spans="1:17" s="7" customFormat="1" ht="18" customHeight="1" x14ac:dyDescent="0.25">
      <c r="C23" t="s">
        <v>143</v>
      </c>
      <c r="D23"/>
      <c r="E23"/>
      <c r="Q23" s="83"/>
    </row>
    <row r="24" spans="1:17" s="7" customFormat="1" ht="18" customHeight="1" x14ac:dyDescent="0.25">
      <c r="C24" s="75" t="s">
        <v>144</v>
      </c>
      <c r="D24" s="75"/>
      <c r="E24" s="75"/>
      <c r="Q24" s="83"/>
    </row>
    <row r="25" spans="1:17" s="7" customFormat="1" ht="6.75" customHeight="1" x14ac:dyDescent="0.25">
      <c r="C25" s="75"/>
      <c r="D25" s="75"/>
      <c r="E25" s="75"/>
      <c r="Q25" s="83"/>
    </row>
    <row r="26" spans="1:17" s="7" customFormat="1" x14ac:dyDescent="0.25">
      <c r="C26" s="97" t="s">
        <v>145</v>
      </c>
      <c r="D26" s="97"/>
      <c r="E26" s="97"/>
      <c r="F26" s="97"/>
      <c r="G26" s="97"/>
      <c r="H26" s="97"/>
      <c r="I26" s="97"/>
      <c r="J26" s="97"/>
      <c r="K26" s="97"/>
      <c r="L26" s="97"/>
      <c r="M26" s="97"/>
      <c r="N26" s="97"/>
      <c r="Q26" s="83"/>
    </row>
    <row r="27" spans="1:17" s="7" customFormat="1" ht="10.5" customHeight="1" x14ac:dyDescent="0.25">
      <c r="C27" s="84"/>
      <c r="D27" s="84"/>
      <c r="E27" s="84"/>
      <c r="F27" s="84"/>
      <c r="G27" s="84"/>
      <c r="H27" s="84"/>
      <c r="I27" s="84"/>
      <c r="J27" s="84"/>
      <c r="K27" s="84"/>
      <c r="L27" s="84"/>
      <c r="M27" s="84"/>
      <c r="N27" s="84"/>
      <c r="Q27" s="83"/>
    </row>
    <row r="28" spans="1:17" s="7" customFormat="1" ht="45" customHeight="1" x14ac:dyDescent="0.25">
      <c r="C28" s="102" t="s">
        <v>149</v>
      </c>
      <c r="D28" s="102"/>
      <c r="E28" s="102"/>
      <c r="F28" s="102"/>
      <c r="G28" s="102"/>
      <c r="H28" s="102"/>
      <c r="I28" s="102"/>
      <c r="J28" s="102"/>
      <c r="K28" s="102"/>
      <c r="L28" s="102"/>
      <c r="M28" s="102"/>
      <c r="N28" s="102"/>
      <c r="Q28" s="83"/>
    </row>
    <row r="29" spans="1:17" s="7" customFormat="1" ht="9" customHeight="1" x14ac:dyDescent="0.25"/>
    <row r="30" spans="1:17" s="7" customFormat="1" ht="12" customHeight="1" x14ac:dyDescent="0.25">
      <c r="C30" s="83"/>
      <c r="D30" s="83"/>
      <c r="E30" s="83"/>
      <c r="F30" s="83"/>
      <c r="G30" s="83"/>
      <c r="H30" s="83"/>
      <c r="I30" s="83"/>
      <c r="J30" s="83"/>
      <c r="K30" s="83"/>
      <c r="L30" s="83"/>
      <c r="M30" s="83"/>
    </row>
    <row r="31" spans="1:17" s="7" customFormat="1" ht="18" customHeight="1" x14ac:dyDescent="0.4">
      <c r="A31" s="41"/>
      <c r="B31" s="41"/>
      <c r="C31" s="42" t="s">
        <v>122</v>
      </c>
      <c r="D31" s="42"/>
      <c r="E31" s="42"/>
      <c r="F31" s="42"/>
      <c r="G31" s="43"/>
      <c r="H31" s="43"/>
      <c r="I31" s="43"/>
      <c r="J31" s="43"/>
      <c r="K31" s="43"/>
      <c r="L31" s="43"/>
      <c r="M31" s="43"/>
      <c r="N31" s="41"/>
      <c r="O31" s="7">
        <v>0.9</v>
      </c>
    </row>
    <row r="32" spans="1:17" s="7" customFormat="1" ht="9.75" customHeight="1" x14ac:dyDescent="0.25">
      <c r="C32" s="7" t="s">
        <v>119</v>
      </c>
    </row>
    <row r="33" spans="2:16" s="7" customFormat="1" ht="18" customHeight="1" x14ac:dyDescent="0.25">
      <c r="C33" s="83" t="s">
        <v>121</v>
      </c>
    </row>
    <row r="34" spans="2:16" s="7" customFormat="1" ht="18" customHeight="1" x14ac:dyDescent="0.25">
      <c r="C34" s="83"/>
      <c r="D34" s="83" t="s">
        <v>138</v>
      </c>
    </row>
    <row r="35" spans="2:16" s="7" customFormat="1" ht="18" customHeight="1" x14ac:dyDescent="0.25">
      <c r="C35" s="83"/>
      <c r="D35" s="83" t="s">
        <v>139</v>
      </c>
    </row>
    <row r="36" spans="2:16" s="7" customFormat="1" ht="18" customHeight="1" x14ac:dyDescent="0.25">
      <c r="C36" s="83"/>
      <c r="D36" s="83" t="s">
        <v>140</v>
      </c>
    </row>
    <row r="37" spans="2:16" s="7" customFormat="1" ht="18" customHeight="1" x14ac:dyDescent="0.25">
      <c r="O37" s="2"/>
    </row>
    <row r="38" spans="2:16" s="7" customFormat="1" ht="54" customHeight="1" x14ac:dyDescent="0.25">
      <c r="C38" s="80" t="s">
        <v>115</v>
      </c>
      <c r="D38" s="81" t="s">
        <v>116</v>
      </c>
      <c r="E38" s="81" t="s">
        <v>117</v>
      </c>
      <c r="O38" s="2"/>
    </row>
    <row r="39" spans="2:16" s="2" customFormat="1" ht="25.5" customHeight="1" x14ac:dyDescent="0.2">
      <c r="F39" s="44" t="s">
        <v>9</v>
      </c>
      <c r="G39" s="16"/>
      <c r="H39" s="45"/>
      <c r="I39" s="46"/>
      <c r="J39" s="47" t="s">
        <v>10</v>
      </c>
      <c r="K39" s="48"/>
      <c r="L39" s="49" t="s">
        <v>11</v>
      </c>
      <c r="M39" s="49" t="s">
        <v>12</v>
      </c>
      <c r="N39" s="50" t="s">
        <v>13</v>
      </c>
      <c r="O39" s="2" t="s">
        <v>12</v>
      </c>
      <c r="P39" s="2" t="s">
        <v>118</v>
      </c>
    </row>
    <row r="40" spans="2:16" s="2" customFormat="1" ht="13.5" customHeight="1" x14ac:dyDescent="0.2">
      <c r="B40" s="12"/>
      <c r="C40" s="38"/>
      <c r="D40" s="89"/>
      <c r="E40" s="78"/>
      <c r="F40" s="72" t="s">
        <v>14</v>
      </c>
      <c r="G40" s="18"/>
      <c r="H40" s="19"/>
      <c r="I40" s="19"/>
      <c r="J40" s="26"/>
      <c r="K40" s="19"/>
      <c r="L40" s="19"/>
      <c r="M40" s="19"/>
      <c r="N40" s="20"/>
    </row>
    <row r="41" spans="2:16" s="2" customFormat="1" ht="13.5" customHeight="1" x14ac:dyDescent="0.2">
      <c r="B41" s="12"/>
      <c r="C41" s="38"/>
      <c r="D41" s="89"/>
      <c r="E41" s="79"/>
      <c r="F41" s="24" t="s">
        <v>15</v>
      </c>
      <c r="G41" s="24"/>
      <c r="H41" s="25"/>
      <c r="I41" s="22"/>
      <c r="J41" s="27"/>
      <c r="K41" s="21"/>
      <c r="L41" s="21"/>
      <c r="M41" s="21"/>
      <c r="N41" s="14"/>
    </row>
    <row r="42" spans="2:16" s="2" customFormat="1" x14ac:dyDescent="0.2">
      <c r="B42" s="33">
        <f>$D$11</f>
        <v>0</v>
      </c>
      <c r="C42" s="37">
        <f t="shared" ref="C42" si="0">B42</f>
        <v>0</v>
      </c>
      <c r="D42" s="89"/>
      <c r="E42" s="82">
        <f t="shared" ref="E42:E83" si="1">IF(C42-D42&lt;0,0,C42-D42)</f>
        <v>0</v>
      </c>
      <c r="F42" s="98" t="s">
        <v>16</v>
      </c>
      <c r="G42" s="99"/>
      <c r="H42" s="99"/>
      <c r="I42" s="100"/>
      <c r="J42" s="40" t="s">
        <v>17</v>
      </c>
      <c r="K42" s="73" t="s">
        <v>18</v>
      </c>
      <c r="L42" s="13">
        <v>40.15</v>
      </c>
      <c r="M42" s="13"/>
      <c r="N42" s="55">
        <f t="shared" ref="N42:N56" si="2">E42*L42*(1-M42)</f>
        <v>0</v>
      </c>
      <c r="O42" s="2">
        <f>L42*E42-N42</f>
        <v>0</v>
      </c>
      <c r="P42" s="8">
        <f>L42*D42</f>
        <v>0</v>
      </c>
    </row>
    <row r="43" spans="2:16" s="2" customFormat="1" ht="13.5" customHeight="1" x14ac:dyDescent="0.25">
      <c r="B43" s="33"/>
      <c r="C43" s="63"/>
      <c r="D43" s="89"/>
      <c r="E43" s="82">
        <f t="shared" si="1"/>
        <v>0</v>
      </c>
      <c r="F43" s="64" t="s">
        <v>19</v>
      </c>
      <c r="G43" s="65"/>
      <c r="H43" s="66"/>
      <c r="I43" s="67"/>
      <c r="J43" s="40"/>
      <c r="K43" s="62"/>
      <c r="L43" s="68"/>
      <c r="M43" s="68"/>
      <c r="N43" s="55"/>
      <c r="O43" s="2">
        <f t="shared" ref="O43:O83" si="3">L43*E43-N43</f>
        <v>0</v>
      </c>
      <c r="P43" s="8">
        <f t="shared" ref="P43:P83" si="4">L43*D43</f>
        <v>0</v>
      </c>
    </row>
    <row r="44" spans="2:16" s="2" customFormat="1" ht="13.5" customHeight="1" x14ac:dyDescent="0.25">
      <c r="B44" s="33"/>
      <c r="C44" s="69"/>
      <c r="D44" s="89"/>
      <c r="E44" s="82">
        <f t="shared" si="1"/>
        <v>0</v>
      </c>
      <c r="F44" s="15"/>
      <c r="G44" s="70" t="s">
        <v>20</v>
      </c>
      <c r="H44" s="16"/>
      <c r="I44" s="17"/>
      <c r="J44" s="40" t="s">
        <v>21</v>
      </c>
      <c r="K44" s="71"/>
      <c r="L44" s="13">
        <v>2.5</v>
      </c>
      <c r="M44" s="13"/>
      <c r="N44" s="55">
        <f t="shared" si="2"/>
        <v>0</v>
      </c>
      <c r="O44" s="2">
        <f t="shared" si="3"/>
        <v>0</v>
      </c>
      <c r="P44" s="8">
        <f t="shared" si="4"/>
        <v>0</v>
      </c>
    </row>
    <row r="45" spans="2:16" s="2" customFormat="1" ht="13.5" customHeight="1" x14ac:dyDescent="0.25">
      <c r="B45" s="33"/>
      <c r="C45" s="69"/>
      <c r="D45" s="89"/>
      <c r="E45" s="82">
        <f t="shared" si="1"/>
        <v>0</v>
      </c>
      <c r="F45" s="15"/>
      <c r="G45" s="70" t="s">
        <v>22</v>
      </c>
      <c r="H45" s="16"/>
      <c r="I45" s="17"/>
      <c r="J45" s="40" t="s">
        <v>23</v>
      </c>
      <c r="K45" s="71"/>
      <c r="L45" s="13">
        <v>2.5</v>
      </c>
      <c r="M45" s="13"/>
      <c r="N45" s="55">
        <f t="shared" si="2"/>
        <v>0</v>
      </c>
      <c r="O45" s="2">
        <f t="shared" si="3"/>
        <v>0</v>
      </c>
      <c r="P45" s="8">
        <f t="shared" si="4"/>
        <v>0</v>
      </c>
    </row>
    <row r="46" spans="2:16" s="2" customFormat="1" ht="13.5" customHeight="1" x14ac:dyDescent="0.25">
      <c r="B46" s="33"/>
      <c r="C46" s="69"/>
      <c r="D46" s="89"/>
      <c r="E46" s="82">
        <f t="shared" si="1"/>
        <v>0</v>
      </c>
      <c r="F46" s="15"/>
      <c r="G46" s="70" t="s">
        <v>24</v>
      </c>
      <c r="H46" s="16"/>
      <c r="I46" s="17"/>
      <c r="J46" s="40" t="s">
        <v>25</v>
      </c>
      <c r="K46" s="71"/>
      <c r="L46" s="13">
        <v>2.5</v>
      </c>
      <c r="M46" s="13"/>
      <c r="N46" s="55">
        <f t="shared" si="2"/>
        <v>0</v>
      </c>
      <c r="O46" s="2">
        <f t="shared" si="3"/>
        <v>0</v>
      </c>
      <c r="P46" s="8">
        <f t="shared" si="4"/>
        <v>0</v>
      </c>
    </row>
    <row r="47" spans="2:16" s="2" customFormat="1" ht="13.5" customHeight="1" x14ac:dyDescent="0.25">
      <c r="B47" s="33"/>
      <c r="C47" s="69"/>
      <c r="D47" s="89"/>
      <c r="E47" s="82">
        <f t="shared" si="1"/>
        <v>0</v>
      </c>
      <c r="F47" s="15"/>
      <c r="G47" s="70" t="s">
        <v>26</v>
      </c>
      <c r="H47" s="16"/>
      <c r="I47" s="17"/>
      <c r="J47" s="40" t="s">
        <v>27</v>
      </c>
      <c r="K47" s="71"/>
      <c r="L47" s="13">
        <v>2.5</v>
      </c>
      <c r="M47" s="13"/>
      <c r="N47" s="55">
        <f t="shared" si="2"/>
        <v>0</v>
      </c>
      <c r="O47" s="2">
        <f t="shared" si="3"/>
        <v>0</v>
      </c>
      <c r="P47" s="8">
        <f t="shared" si="4"/>
        <v>0</v>
      </c>
    </row>
    <row r="48" spans="2:16" s="2" customFormat="1" ht="13.5" customHeight="1" x14ac:dyDescent="0.25">
      <c r="B48" s="33"/>
      <c r="C48" s="69"/>
      <c r="D48" s="89"/>
      <c r="E48" s="82">
        <f t="shared" si="1"/>
        <v>0</v>
      </c>
      <c r="F48" s="15"/>
      <c r="G48" s="70" t="s">
        <v>28</v>
      </c>
      <c r="H48" s="16"/>
      <c r="I48" s="17"/>
      <c r="J48" s="40" t="s">
        <v>29</v>
      </c>
      <c r="K48" s="71"/>
      <c r="L48" s="13">
        <v>2.5</v>
      </c>
      <c r="M48" s="13"/>
      <c r="N48" s="55">
        <f t="shared" si="2"/>
        <v>0</v>
      </c>
      <c r="O48" s="2">
        <f t="shared" si="3"/>
        <v>0</v>
      </c>
      <c r="P48" s="8">
        <f t="shared" si="4"/>
        <v>0</v>
      </c>
    </row>
    <row r="49" spans="2:16" s="2" customFormat="1" ht="13.5" customHeight="1" x14ac:dyDescent="0.25">
      <c r="B49" s="33"/>
      <c r="C49" s="69"/>
      <c r="D49" s="89"/>
      <c r="E49" s="82">
        <f t="shared" si="1"/>
        <v>0</v>
      </c>
      <c r="F49" s="15"/>
      <c r="G49" s="70" t="s">
        <v>30</v>
      </c>
      <c r="H49" s="16"/>
      <c r="I49" s="17"/>
      <c r="J49" s="40" t="s">
        <v>31</v>
      </c>
      <c r="K49" s="71"/>
      <c r="L49" s="13">
        <v>2.5</v>
      </c>
      <c r="M49" s="13"/>
      <c r="N49" s="55">
        <f t="shared" si="2"/>
        <v>0</v>
      </c>
      <c r="O49" s="2">
        <f t="shared" si="3"/>
        <v>0</v>
      </c>
      <c r="P49" s="8">
        <f t="shared" si="4"/>
        <v>0</v>
      </c>
    </row>
    <row r="50" spans="2:16" s="2" customFormat="1" ht="13.5" customHeight="1" x14ac:dyDescent="0.25">
      <c r="B50" s="33"/>
      <c r="C50" s="69"/>
      <c r="D50" s="89"/>
      <c r="E50" s="82">
        <f t="shared" si="1"/>
        <v>0</v>
      </c>
      <c r="F50" s="15"/>
      <c r="G50" s="70" t="s">
        <v>32</v>
      </c>
      <c r="H50" s="16"/>
      <c r="I50" s="17"/>
      <c r="J50" s="40" t="s">
        <v>33</v>
      </c>
      <c r="K50" s="71"/>
      <c r="L50" s="13">
        <v>2.5</v>
      </c>
      <c r="M50" s="13"/>
      <c r="N50" s="55">
        <f t="shared" si="2"/>
        <v>0</v>
      </c>
      <c r="O50" s="2">
        <f t="shared" si="3"/>
        <v>0</v>
      </c>
      <c r="P50" s="8">
        <f t="shared" si="4"/>
        <v>0</v>
      </c>
    </row>
    <row r="51" spans="2:16" s="2" customFormat="1" ht="13.5" customHeight="1" x14ac:dyDescent="0.25">
      <c r="B51" s="33"/>
      <c r="C51" s="69"/>
      <c r="D51" s="89"/>
      <c r="E51" s="82">
        <f t="shared" si="1"/>
        <v>0</v>
      </c>
      <c r="F51" s="15"/>
      <c r="G51" s="70" t="s">
        <v>34</v>
      </c>
      <c r="H51" s="16"/>
      <c r="I51" s="17"/>
      <c r="J51" s="40" t="s">
        <v>35</v>
      </c>
      <c r="K51" s="71"/>
      <c r="L51" s="13">
        <v>2.5</v>
      </c>
      <c r="M51" s="13"/>
      <c r="N51" s="55">
        <f t="shared" si="2"/>
        <v>0</v>
      </c>
      <c r="O51" s="2">
        <f t="shared" si="3"/>
        <v>0</v>
      </c>
      <c r="P51" s="8">
        <f t="shared" si="4"/>
        <v>0</v>
      </c>
    </row>
    <row r="52" spans="2:16" s="2" customFormat="1" ht="13.5" customHeight="1" x14ac:dyDescent="0.25">
      <c r="B52" s="33"/>
      <c r="C52" s="69"/>
      <c r="D52" s="89"/>
      <c r="E52" s="82">
        <f t="shared" si="1"/>
        <v>0</v>
      </c>
      <c r="F52" s="15"/>
      <c r="G52" s="70" t="s">
        <v>36</v>
      </c>
      <c r="H52" s="16"/>
      <c r="I52" s="17"/>
      <c r="J52" s="40" t="s">
        <v>37</v>
      </c>
      <c r="K52" s="71"/>
      <c r="L52" s="13">
        <v>2.5</v>
      </c>
      <c r="M52" s="13"/>
      <c r="N52" s="55">
        <f t="shared" si="2"/>
        <v>0</v>
      </c>
      <c r="O52" s="2">
        <f t="shared" si="3"/>
        <v>0</v>
      </c>
      <c r="P52" s="8">
        <f t="shared" si="4"/>
        <v>0</v>
      </c>
    </row>
    <row r="53" spans="2:16" s="2" customFormat="1" ht="13.5" customHeight="1" x14ac:dyDescent="0.25">
      <c r="B53" s="33"/>
      <c r="C53" s="69"/>
      <c r="D53" s="89"/>
      <c r="E53" s="82">
        <f t="shared" si="1"/>
        <v>0</v>
      </c>
      <c r="F53" s="15"/>
      <c r="G53" s="70" t="s">
        <v>38</v>
      </c>
      <c r="H53" s="16"/>
      <c r="I53" s="17"/>
      <c r="J53" s="40" t="s">
        <v>39</v>
      </c>
      <c r="K53" s="71"/>
      <c r="L53" s="13">
        <v>3.6</v>
      </c>
      <c r="M53" s="13"/>
      <c r="N53" s="55">
        <f t="shared" si="2"/>
        <v>0</v>
      </c>
      <c r="O53" s="2">
        <f t="shared" si="3"/>
        <v>0</v>
      </c>
      <c r="P53" s="8">
        <f t="shared" si="4"/>
        <v>0</v>
      </c>
    </row>
    <row r="54" spans="2:16" s="2" customFormat="1" ht="13.5" customHeight="1" x14ac:dyDescent="0.25">
      <c r="B54" s="33"/>
      <c r="C54" s="69"/>
      <c r="D54" s="89"/>
      <c r="E54" s="82">
        <f t="shared" si="1"/>
        <v>0</v>
      </c>
      <c r="F54" s="15"/>
      <c r="G54" s="70" t="s">
        <v>40</v>
      </c>
      <c r="H54" s="16"/>
      <c r="I54" s="17"/>
      <c r="J54" s="40" t="s">
        <v>41</v>
      </c>
      <c r="K54" s="71"/>
      <c r="L54" s="13">
        <v>3.6</v>
      </c>
      <c r="M54" s="13"/>
      <c r="N54" s="55">
        <f t="shared" si="2"/>
        <v>0</v>
      </c>
      <c r="O54" s="2">
        <f t="shared" si="3"/>
        <v>0</v>
      </c>
      <c r="P54" s="8">
        <f t="shared" si="4"/>
        <v>0</v>
      </c>
    </row>
    <row r="55" spans="2:16" s="2" customFormat="1" ht="13.5" customHeight="1" x14ac:dyDescent="0.25">
      <c r="B55" s="33"/>
      <c r="C55" s="69"/>
      <c r="D55" s="89"/>
      <c r="E55" s="82">
        <f t="shared" si="1"/>
        <v>0</v>
      </c>
      <c r="F55" s="15"/>
      <c r="G55" s="70" t="s">
        <v>42</v>
      </c>
      <c r="H55" s="16"/>
      <c r="I55" s="17"/>
      <c r="J55" s="40" t="s">
        <v>43</v>
      </c>
      <c r="K55" s="71"/>
      <c r="L55" s="13">
        <v>3.6</v>
      </c>
      <c r="M55" s="13"/>
      <c r="N55" s="55">
        <f t="shared" si="2"/>
        <v>0</v>
      </c>
      <c r="O55" s="2">
        <f t="shared" si="3"/>
        <v>0</v>
      </c>
      <c r="P55" s="8">
        <f t="shared" si="4"/>
        <v>0</v>
      </c>
    </row>
    <row r="56" spans="2:16" s="2" customFormat="1" ht="13.5" customHeight="1" x14ac:dyDescent="0.25">
      <c r="B56" s="33"/>
      <c r="C56" s="69"/>
      <c r="D56" s="89"/>
      <c r="E56" s="82">
        <f t="shared" si="1"/>
        <v>0</v>
      </c>
      <c r="F56" s="15"/>
      <c r="G56" s="70" t="s">
        <v>44</v>
      </c>
      <c r="H56" s="16"/>
      <c r="I56" s="17"/>
      <c r="J56" s="40" t="s">
        <v>45</v>
      </c>
      <c r="K56" s="71"/>
      <c r="L56" s="13">
        <v>6.85</v>
      </c>
      <c r="M56" s="13"/>
      <c r="N56" s="55">
        <f t="shared" si="2"/>
        <v>0</v>
      </c>
      <c r="O56" s="2">
        <f t="shared" si="3"/>
        <v>0</v>
      </c>
      <c r="P56" s="8">
        <f t="shared" si="4"/>
        <v>0</v>
      </c>
    </row>
    <row r="57" spans="2:16" s="2" customFormat="1" ht="13.5" customHeight="1" x14ac:dyDescent="0.2">
      <c r="B57" s="33">
        <f>$D$11</f>
        <v>0</v>
      </c>
      <c r="C57" s="37">
        <f t="shared" ref="C57" si="5">B57</f>
        <v>0</v>
      </c>
      <c r="D57" s="89"/>
      <c r="E57" s="82">
        <f t="shared" si="1"/>
        <v>0</v>
      </c>
      <c r="F57" s="15" t="s">
        <v>46</v>
      </c>
      <c r="G57" s="70"/>
      <c r="H57" s="16"/>
      <c r="I57" s="17"/>
      <c r="J57" s="40" t="s">
        <v>47</v>
      </c>
      <c r="K57" s="13"/>
      <c r="L57" s="13">
        <v>18</v>
      </c>
      <c r="M57" s="74">
        <v>0.5</v>
      </c>
      <c r="N57" s="55">
        <f t="shared" ref="N57" si="6">E57*L57*(1-M57)</f>
        <v>0</v>
      </c>
      <c r="O57" s="2">
        <f t="shared" si="3"/>
        <v>0</v>
      </c>
      <c r="P57" s="8">
        <f t="shared" si="4"/>
        <v>0</v>
      </c>
    </row>
    <row r="58" spans="2:16" s="2" customFormat="1" ht="13.5" customHeight="1" x14ac:dyDescent="0.2">
      <c r="B58" s="12"/>
      <c r="C58" s="38"/>
      <c r="D58" s="89"/>
      <c r="E58" s="82"/>
      <c r="F58" s="23" t="s">
        <v>48</v>
      </c>
      <c r="G58" s="23"/>
      <c r="H58" s="16"/>
      <c r="I58" s="17"/>
      <c r="J58" s="40"/>
      <c r="K58" s="13"/>
      <c r="L58" s="13"/>
      <c r="M58" s="13"/>
      <c r="N58" s="55">
        <f t="shared" ref="N58:N84" si="7">E58*C58*(1-M58)</f>
        <v>0</v>
      </c>
      <c r="O58" s="2">
        <f t="shared" si="3"/>
        <v>0</v>
      </c>
      <c r="P58" s="8">
        <f t="shared" si="4"/>
        <v>0</v>
      </c>
    </row>
    <row r="59" spans="2:16" s="2" customFormat="1" ht="13.5" customHeight="1" x14ac:dyDescent="0.2">
      <c r="B59" s="33">
        <f t="shared" ref="B59:B79" si="8">$K$11</f>
        <v>0</v>
      </c>
      <c r="C59" s="37">
        <f t="shared" ref="C59" si="9">B59</f>
        <v>0</v>
      </c>
      <c r="D59" s="90">
        <v>1</v>
      </c>
      <c r="E59" s="82">
        <f t="shared" si="1"/>
        <v>0</v>
      </c>
      <c r="F59" s="12" t="s">
        <v>49</v>
      </c>
      <c r="G59" s="15"/>
      <c r="H59" s="16"/>
      <c r="I59" s="17"/>
      <c r="J59" s="40" t="s">
        <v>50</v>
      </c>
      <c r="K59" s="53" t="s">
        <v>51</v>
      </c>
      <c r="L59" s="13">
        <v>31.7</v>
      </c>
      <c r="M59" s="74">
        <v>0.5</v>
      </c>
      <c r="N59" s="55">
        <f>E59*L59*(1-M59)</f>
        <v>0</v>
      </c>
      <c r="O59" s="2">
        <f t="shared" si="3"/>
        <v>0</v>
      </c>
      <c r="P59" s="8">
        <f t="shared" si="4"/>
        <v>31.7</v>
      </c>
    </row>
    <row r="60" spans="2:16" s="2" customFormat="1" ht="13.5" customHeight="1" x14ac:dyDescent="0.2">
      <c r="B60" s="33">
        <f t="shared" si="8"/>
        <v>0</v>
      </c>
      <c r="C60" s="37">
        <f t="shared" ref="C60:C79" si="10">B60</f>
        <v>0</v>
      </c>
      <c r="D60" s="90">
        <v>1</v>
      </c>
      <c r="E60" s="82">
        <f t="shared" si="1"/>
        <v>0</v>
      </c>
      <c r="F60" s="12" t="s">
        <v>52</v>
      </c>
      <c r="G60" s="15"/>
      <c r="H60" s="16"/>
      <c r="I60" s="17"/>
      <c r="J60" s="40" t="s">
        <v>53</v>
      </c>
      <c r="K60" s="53" t="s">
        <v>51</v>
      </c>
      <c r="L60" s="13">
        <v>31.7</v>
      </c>
      <c r="M60" s="74">
        <v>0.5</v>
      </c>
      <c r="N60" s="55">
        <f>E60*L60*(1-M60)</f>
        <v>0</v>
      </c>
      <c r="O60" s="2">
        <f t="shared" si="3"/>
        <v>0</v>
      </c>
      <c r="P60" s="8">
        <f t="shared" si="4"/>
        <v>31.7</v>
      </c>
    </row>
    <row r="61" spans="2:16" s="2" customFormat="1" ht="13.5" customHeight="1" x14ac:dyDescent="0.2">
      <c r="B61" s="33">
        <f t="shared" si="8"/>
        <v>0</v>
      </c>
      <c r="C61" s="37">
        <f t="shared" si="10"/>
        <v>0</v>
      </c>
      <c r="D61" s="90">
        <v>1</v>
      </c>
      <c r="E61" s="82">
        <f t="shared" si="1"/>
        <v>0</v>
      </c>
      <c r="F61" s="12" t="s">
        <v>54</v>
      </c>
      <c r="G61" s="15"/>
      <c r="H61" s="16"/>
      <c r="I61" s="17"/>
      <c r="J61" s="40" t="s">
        <v>55</v>
      </c>
      <c r="K61" s="53" t="s">
        <v>51</v>
      </c>
      <c r="L61" s="13">
        <v>31.7</v>
      </c>
      <c r="M61" s="74">
        <v>0.5</v>
      </c>
      <c r="N61" s="55">
        <f t="shared" ref="N61:N83" si="11">E61*L61*(1-M61)</f>
        <v>0</v>
      </c>
      <c r="O61" s="2">
        <f t="shared" si="3"/>
        <v>0</v>
      </c>
      <c r="P61" s="8">
        <f t="shared" si="4"/>
        <v>31.7</v>
      </c>
    </row>
    <row r="62" spans="2:16" s="2" customFormat="1" ht="13.5" customHeight="1" x14ac:dyDescent="0.2">
      <c r="B62" s="33">
        <f t="shared" si="8"/>
        <v>0</v>
      </c>
      <c r="C62" s="37">
        <f t="shared" si="10"/>
        <v>0</v>
      </c>
      <c r="D62" s="90">
        <v>1</v>
      </c>
      <c r="E62" s="82">
        <f t="shared" si="1"/>
        <v>0</v>
      </c>
      <c r="F62" s="12" t="s">
        <v>56</v>
      </c>
      <c r="G62" s="15"/>
      <c r="H62" s="16"/>
      <c r="I62" s="17"/>
      <c r="J62" s="40" t="s">
        <v>57</v>
      </c>
      <c r="K62" s="53" t="s">
        <v>51</v>
      </c>
      <c r="L62" s="13">
        <v>31.7</v>
      </c>
      <c r="M62" s="74">
        <v>0.5</v>
      </c>
      <c r="N62" s="55">
        <f t="shared" si="11"/>
        <v>0</v>
      </c>
      <c r="O62" s="2">
        <f t="shared" si="3"/>
        <v>0</v>
      </c>
      <c r="P62" s="8">
        <f t="shared" si="4"/>
        <v>31.7</v>
      </c>
    </row>
    <row r="63" spans="2:16" s="2" customFormat="1" ht="13.5" customHeight="1" x14ac:dyDescent="0.2">
      <c r="B63" s="33">
        <f t="shared" si="8"/>
        <v>0</v>
      </c>
      <c r="C63" s="37">
        <f t="shared" si="10"/>
        <v>0</v>
      </c>
      <c r="D63" s="90">
        <v>1</v>
      </c>
      <c r="E63" s="82">
        <f t="shared" si="1"/>
        <v>0</v>
      </c>
      <c r="F63" s="12" t="s">
        <v>58</v>
      </c>
      <c r="G63" s="15"/>
      <c r="H63" s="16"/>
      <c r="I63" s="17"/>
      <c r="J63" s="40" t="s">
        <v>59</v>
      </c>
      <c r="K63" s="53" t="s">
        <v>51</v>
      </c>
      <c r="L63" s="13">
        <v>31.7</v>
      </c>
      <c r="M63" s="74">
        <v>0.5</v>
      </c>
      <c r="N63" s="55">
        <f t="shared" si="11"/>
        <v>0</v>
      </c>
      <c r="O63" s="2">
        <f t="shared" si="3"/>
        <v>0</v>
      </c>
      <c r="P63" s="8">
        <f t="shared" si="4"/>
        <v>31.7</v>
      </c>
    </row>
    <row r="64" spans="2:16" s="2" customFormat="1" ht="13.5" customHeight="1" x14ac:dyDescent="0.2">
      <c r="B64" s="33">
        <f t="shared" si="8"/>
        <v>0</v>
      </c>
      <c r="C64" s="37">
        <f t="shared" si="10"/>
        <v>0</v>
      </c>
      <c r="D64" s="90">
        <v>1</v>
      </c>
      <c r="E64" s="82">
        <f t="shared" si="1"/>
        <v>0</v>
      </c>
      <c r="F64" s="12" t="s">
        <v>60</v>
      </c>
      <c r="G64" s="15"/>
      <c r="H64" s="16"/>
      <c r="I64" s="17"/>
      <c r="J64" s="40" t="s">
        <v>61</v>
      </c>
      <c r="K64" s="53" t="s">
        <v>51</v>
      </c>
      <c r="L64" s="13">
        <v>31.7</v>
      </c>
      <c r="M64" s="74">
        <v>0.5</v>
      </c>
      <c r="N64" s="55">
        <f t="shared" si="11"/>
        <v>0</v>
      </c>
      <c r="O64" s="2">
        <f t="shared" si="3"/>
        <v>0</v>
      </c>
      <c r="P64" s="8">
        <f t="shared" si="4"/>
        <v>31.7</v>
      </c>
    </row>
    <row r="65" spans="2:16" s="2" customFormat="1" ht="13.5" customHeight="1" x14ac:dyDescent="0.2">
      <c r="B65" s="33">
        <f t="shared" si="8"/>
        <v>0</v>
      </c>
      <c r="C65" s="37">
        <f t="shared" si="10"/>
        <v>0</v>
      </c>
      <c r="D65" s="90">
        <v>1</v>
      </c>
      <c r="E65" s="82">
        <f t="shared" si="1"/>
        <v>0</v>
      </c>
      <c r="F65" s="12" t="s">
        <v>62</v>
      </c>
      <c r="G65" s="15"/>
      <c r="H65" s="16"/>
      <c r="I65" s="17"/>
      <c r="J65" s="40" t="s">
        <v>63</v>
      </c>
      <c r="K65" s="53" t="s">
        <v>51</v>
      </c>
      <c r="L65" s="13">
        <v>31.7</v>
      </c>
      <c r="M65" s="74">
        <v>0.5</v>
      </c>
      <c r="N65" s="55">
        <f t="shared" si="11"/>
        <v>0</v>
      </c>
      <c r="O65" s="2">
        <f t="shared" si="3"/>
        <v>0</v>
      </c>
      <c r="P65" s="8">
        <f t="shared" si="4"/>
        <v>31.7</v>
      </c>
    </row>
    <row r="66" spans="2:16" s="2" customFormat="1" ht="13.5" customHeight="1" x14ac:dyDescent="0.2">
      <c r="B66" s="33">
        <f t="shared" si="8"/>
        <v>0</v>
      </c>
      <c r="C66" s="37">
        <f t="shared" si="10"/>
        <v>0</v>
      </c>
      <c r="D66" s="90">
        <v>1</v>
      </c>
      <c r="E66" s="82">
        <f t="shared" si="1"/>
        <v>0</v>
      </c>
      <c r="F66" s="51" t="s">
        <v>64</v>
      </c>
      <c r="G66" s="15"/>
      <c r="H66" s="16"/>
      <c r="I66" s="17"/>
      <c r="J66" s="40" t="s">
        <v>65</v>
      </c>
      <c r="K66" s="53" t="s">
        <v>51</v>
      </c>
      <c r="L66" s="13">
        <v>31.7</v>
      </c>
      <c r="M66" s="74">
        <v>0.5</v>
      </c>
      <c r="N66" s="55">
        <f t="shared" si="11"/>
        <v>0</v>
      </c>
      <c r="O66" s="2">
        <f t="shared" si="3"/>
        <v>0</v>
      </c>
      <c r="P66" s="8">
        <f t="shared" si="4"/>
        <v>31.7</v>
      </c>
    </row>
    <row r="67" spans="2:16" s="2" customFormat="1" ht="13.5" customHeight="1" x14ac:dyDescent="0.2">
      <c r="B67" s="33">
        <f t="shared" si="8"/>
        <v>0</v>
      </c>
      <c r="C67" s="37">
        <f t="shared" si="10"/>
        <v>0</v>
      </c>
      <c r="D67" s="90">
        <v>1</v>
      </c>
      <c r="E67" s="82">
        <f t="shared" si="1"/>
        <v>0</v>
      </c>
      <c r="F67" s="51" t="s">
        <v>66</v>
      </c>
      <c r="G67" s="15"/>
      <c r="H67" s="16"/>
      <c r="I67" s="17"/>
      <c r="J67" s="40" t="s">
        <v>67</v>
      </c>
      <c r="K67" s="53" t="s">
        <v>51</v>
      </c>
      <c r="L67" s="13">
        <v>31.7</v>
      </c>
      <c r="M67" s="74">
        <v>0.5</v>
      </c>
      <c r="N67" s="55">
        <f t="shared" si="11"/>
        <v>0</v>
      </c>
      <c r="O67" s="2">
        <f t="shared" si="3"/>
        <v>0</v>
      </c>
      <c r="P67" s="8">
        <f t="shared" si="4"/>
        <v>31.7</v>
      </c>
    </row>
    <row r="68" spans="2:16" s="2" customFormat="1" ht="13.5" customHeight="1" x14ac:dyDescent="0.2">
      <c r="B68" s="33">
        <f t="shared" si="8"/>
        <v>0</v>
      </c>
      <c r="C68" s="37">
        <f t="shared" si="10"/>
        <v>0</v>
      </c>
      <c r="D68" s="90">
        <v>3</v>
      </c>
      <c r="E68" s="82">
        <f t="shared" si="1"/>
        <v>0</v>
      </c>
      <c r="F68" s="51" t="s">
        <v>68</v>
      </c>
      <c r="G68" s="15"/>
      <c r="H68" s="16"/>
      <c r="I68" s="17"/>
      <c r="J68" s="40" t="s">
        <v>69</v>
      </c>
      <c r="K68" s="53" t="s">
        <v>51</v>
      </c>
      <c r="L68" s="13">
        <v>5</v>
      </c>
      <c r="M68" s="74">
        <v>0.5</v>
      </c>
      <c r="N68" s="55">
        <f t="shared" si="11"/>
        <v>0</v>
      </c>
      <c r="O68" s="2">
        <f t="shared" si="3"/>
        <v>0</v>
      </c>
      <c r="P68" s="8">
        <f t="shared" si="4"/>
        <v>15</v>
      </c>
    </row>
    <row r="69" spans="2:16" s="2" customFormat="1" ht="13.5" customHeight="1" x14ac:dyDescent="0.2">
      <c r="B69" s="33">
        <f t="shared" si="8"/>
        <v>0</v>
      </c>
      <c r="C69" s="37">
        <f t="shared" si="10"/>
        <v>0</v>
      </c>
      <c r="D69" s="90">
        <v>3</v>
      </c>
      <c r="E69" s="82">
        <f t="shared" si="1"/>
        <v>0</v>
      </c>
      <c r="F69" s="12" t="s">
        <v>70</v>
      </c>
      <c r="G69" s="15"/>
      <c r="H69" s="16"/>
      <c r="I69" s="17"/>
      <c r="J69" s="40" t="s">
        <v>71</v>
      </c>
      <c r="K69" s="53" t="s">
        <v>51</v>
      </c>
      <c r="L69" s="13">
        <v>5</v>
      </c>
      <c r="M69" s="74">
        <v>0.5</v>
      </c>
      <c r="N69" s="55">
        <f t="shared" si="11"/>
        <v>0</v>
      </c>
      <c r="O69" s="2">
        <f t="shared" si="3"/>
        <v>0</v>
      </c>
      <c r="P69" s="8">
        <f t="shared" si="4"/>
        <v>15</v>
      </c>
    </row>
    <row r="70" spans="2:16" s="2" customFormat="1" ht="13.5" customHeight="1" x14ac:dyDescent="0.2">
      <c r="B70" s="33">
        <f t="shared" si="8"/>
        <v>0</v>
      </c>
      <c r="C70" s="37">
        <f t="shared" si="10"/>
        <v>0</v>
      </c>
      <c r="D70" s="90">
        <v>3</v>
      </c>
      <c r="E70" s="82">
        <f t="shared" si="1"/>
        <v>0</v>
      </c>
      <c r="F70" s="12" t="s">
        <v>72</v>
      </c>
      <c r="G70" s="15"/>
      <c r="H70" s="16"/>
      <c r="I70" s="17"/>
      <c r="J70" s="40" t="s">
        <v>73</v>
      </c>
      <c r="K70" s="53" t="s">
        <v>51</v>
      </c>
      <c r="L70" s="13">
        <v>5</v>
      </c>
      <c r="M70" s="74">
        <v>0.5</v>
      </c>
      <c r="N70" s="55">
        <f t="shared" si="11"/>
        <v>0</v>
      </c>
      <c r="O70" s="2">
        <f t="shared" si="3"/>
        <v>0</v>
      </c>
      <c r="P70" s="8">
        <f t="shared" si="4"/>
        <v>15</v>
      </c>
    </row>
    <row r="71" spans="2:16" s="2" customFormat="1" ht="13.5" customHeight="1" x14ac:dyDescent="0.2">
      <c r="B71" s="33">
        <f t="shared" si="8"/>
        <v>0</v>
      </c>
      <c r="C71" s="37">
        <f t="shared" si="10"/>
        <v>0</v>
      </c>
      <c r="D71" s="90">
        <v>3</v>
      </c>
      <c r="E71" s="82">
        <f t="shared" si="1"/>
        <v>0</v>
      </c>
      <c r="F71" s="12" t="s">
        <v>74</v>
      </c>
      <c r="G71" s="15"/>
      <c r="H71" s="16"/>
      <c r="I71" s="17"/>
      <c r="J71" s="40" t="s">
        <v>75</v>
      </c>
      <c r="K71" s="53" t="s">
        <v>51</v>
      </c>
      <c r="L71" s="13">
        <v>5</v>
      </c>
      <c r="M71" s="74">
        <v>0.5</v>
      </c>
      <c r="N71" s="55">
        <f t="shared" si="11"/>
        <v>0</v>
      </c>
      <c r="O71" s="2">
        <f t="shared" si="3"/>
        <v>0</v>
      </c>
      <c r="P71" s="8">
        <f t="shared" si="4"/>
        <v>15</v>
      </c>
    </row>
    <row r="72" spans="2:16" s="2" customFormat="1" ht="13.5" customHeight="1" x14ac:dyDescent="0.2">
      <c r="B72" s="33">
        <f t="shared" si="8"/>
        <v>0</v>
      </c>
      <c r="C72" s="37">
        <f t="shared" si="10"/>
        <v>0</v>
      </c>
      <c r="D72" s="90">
        <v>3</v>
      </c>
      <c r="E72" s="82">
        <f t="shared" si="1"/>
        <v>0</v>
      </c>
      <c r="F72" s="12" t="s">
        <v>76</v>
      </c>
      <c r="G72" s="15"/>
      <c r="H72" s="16"/>
      <c r="I72" s="17"/>
      <c r="J72" s="40" t="s">
        <v>77</v>
      </c>
      <c r="K72" s="53" t="s">
        <v>51</v>
      </c>
      <c r="L72" s="13">
        <v>5</v>
      </c>
      <c r="M72" s="74">
        <v>0.5</v>
      </c>
      <c r="N72" s="55">
        <f t="shared" si="11"/>
        <v>0</v>
      </c>
      <c r="O72" s="2">
        <f t="shared" si="3"/>
        <v>0</v>
      </c>
      <c r="P72" s="8">
        <f t="shared" si="4"/>
        <v>15</v>
      </c>
    </row>
    <row r="73" spans="2:16" s="2" customFormat="1" ht="13.5" customHeight="1" x14ac:dyDescent="0.2">
      <c r="B73" s="33">
        <f t="shared" si="8"/>
        <v>0</v>
      </c>
      <c r="C73" s="37">
        <f t="shared" si="10"/>
        <v>0</v>
      </c>
      <c r="D73" s="90">
        <v>3</v>
      </c>
      <c r="E73" s="82">
        <f t="shared" si="1"/>
        <v>0</v>
      </c>
      <c r="F73" s="15" t="s">
        <v>78</v>
      </c>
      <c r="G73" s="15"/>
      <c r="H73" s="16"/>
      <c r="I73" s="17"/>
      <c r="J73" s="40" t="s">
        <v>79</v>
      </c>
      <c r="K73" s="53" t="s">
        <v>51</v>
      </c>
      <c r="L73" s="13">
        <v>5</v>
      </c>
      <c r="M73" s="74">
        <v>0.5</v>
      </c>
      <c r="N73" s="55">
        <f t="shared" si="11"/>
        <v>0</v>
      </c>
      <c r="O73" s="2">
        <f t="shared" si="3"/>
        <v>0</v>
      </c>
      <c r="P73" s="8">
        <f t="shared" si="4"/>
        <v>15</v>
      </c>
    </row>
    <row r="74" spans="2:16" s="2" customFormat="1" ht="13.5" customHeight="1" x14ac:dyDescent="0.2">
      <c r="B74" s="33">
        <f t="shared" si="8"/>
        <v>0</v>
      </c>
      <c r="C74" s="37">
        <f t="shared" si="10"/>
        <v>0</v>
      </c>
      <c r="D74" s="90">
        <v>3</v>
      </c>
      <c r="E74" s="82">
        <f t="shared" si="1"/>
        <v>0</v>
      </c>
      <c r="F74" s="15" t="s">
        <v>80</v>
      </c>
      <c r="G74" s="15"/>
      <c r="H74" s="16"/>
      <c r="I74" s="17"/>
      <c r="J74" s="40" t="s">
        <v>81</v>
      </c>
      <c r="K74" s="53" t="s">
        <v>51</v>
      </c>
      <c r="L74" s="13">
        <v>5</v>
      </c>
      <c r="M74" s="74">
        <v>0.5</v>
      </c>
      <c r="N74" s="55">
        <f t="shared" si="11"/>
        <v>0</v>
      </c>
      <c r="O74" s="2">
        <f t="shared" si="3"/>
        <v>0</v>
      </c>
      <c r="P74" s="8">
        <f t="shared" si="4"/>
        <v>15</v>
      </c>
    </row>
    <row r="75" spans="2:16" s="2" customFormat="1" ht="13.5" customHeight="1" x14ac:dyDescent="0.2">
      <c r="B75" s="33">
        <f t="shared" si="8"/>
        <v>0</v>
      </c>
      <c r="C75" s="37">
        <f t="shared" si="10"/>
        <v>0</v>
      </c>
      <c r="D75" s="90">
        <v>3</v>
      </c>
      <c r="E75" s="82">
        <f t="shared" si="1"/>
        <v>0</v>
      </c>
      <c r="F75" s="15" t="s">
        <v>82</v>
      </c>
      <c r="G75" s="15"/>
      <c r="H75" s="16"/>
      <c r="I75" s="17"/>
      <c r="J75" s="40" t="s">
        <v>83</v>
      </c>
      <c r="K75" s="53" t="s">
        <v>51</v>
      </c>
      <c r="L75" s="13">
        <v>5</v>
      </c>
      <c r="M75" s="74">
        <v>0.5</v>
      </c>
      <c r="N75" s="55">
        <f t="shared" si="11"/>
        <v>0</v>
      </c>
      <c r="O75" s="2">
        <f t="shared" si="3"/>
        <v>0</v>
      </c>
      <c r="P75" s="8">
        <f t="shared" si="4"/>
        <v>15</v>
      </c>
    </row>
    <row r="76" spans="2:16" s="2" customFormat="1" ht="13.5" customHeight="1" x14ac:dyDescent="0.2">
      <c r="B76" s="33">
        <f t="shared" si="8"/>
        <v>0</v>
      </c>
      <c r="C76" s="37">
        <f t="shared" si="10"/>
        <v>0</v>
      </c>
      <c r="D76" s="90">
        <v>3</v>
      </c>
      <c r="E76" s="82">
        <f t="shared" si="1"/>
        <v>0</v>
      </c>
      <c r="F76" s="15" t="s">
        <v>84</v>
      </c>
      <c r="G76" s="15"/>
      <c r="H76" s="16"/>
      <c r="I76" s="17"/>
      <c r="J76" s="40" t="s">
        <v>85</v>
      </c>
      <c r="K76" s="53" t="s">
        <v>51</v>
      </c>
      <c r="L76" s="13">
        <v>5</v>
      </c>
      <c r="M76" s="74">
        <v>0.5</v>
      </c>
      <c r="N76" s="55">
        <f t="shared" si="11"/>
        <v>0</v>
      </c>
      <c r="O76" s="2">
        <f t="shared" si="3"/>
        <v>0</v>
      </c>
      <c r="P76" s="8">
        <f t="shared" si="4"/>
        <v>15</v>
      </c>
    </row>
    <row r="77" spans="2:16" s="2" customFormat="1" ht="13.5" customHeight="1" x14ac:dyDescent="0.2">
      <c r="B77" s="33">
        <f t="shared" si="8"/>
        <v>0</v>
      </c>
      <c r="C77" s="37">
        <f t="shared" si="10"/>
        <v>0</v>
      </c>
      <c r="D77" s="90">
        <v>3</v>
      </c>
      <c r="E77" s="82">
        <f t="shared" si="1"/>
        <v>0</v>
      </c>
      <c r="F77" s="15" t="s">
        <v>86</v>
      </c>
      <c r="G77" s="15"/>
      <c r="H77" s="16"/>
      <c r="I77" s="17"/>
      <c r="J77" s="40" t="s">
        <v>87</v>
      </c>
      <c r="K77" s="53" t="s">
        <v>51</v>
      </c>
      <c r="L77" s="13">
        <v>7</v>
      </c>
      <c r="M77" s="74">
        <v>0.5</v>
      </c>
      <c r="N77" s="55">
        <f t="shared" si="11"/>
        <v>0</v>
      </c>
      <c r="O77" s="2">
        <f t="shared" si="3"/>
        <v>0</v>
      </c>
      <c r="P77" s="8">
        <f t="shared" si="4"/>
        <v>21</v>
      </c>
    </row>
    <row r="78" spans="2:16" s="2" customFormat="1" ht="13.5" customHeight="1" x14ac:dyDescent="0.2">
      <c r="B78" s="33">
        <f t="shared" si="8"/>
        <v>0</v>
      </c>
      <c r="C78" s="37">
        <f t="shared" si="10"/>
        <v>0</v>
      </c>
      <c r="D78" s="90">
        <v>3</v>
      </c>
      <c r="E78" s="82">
        <f t="shared" si="1"/>
        <v>0</v>
      </c>
      <c r="F78" s="15" t="s">
        <v>88</v>
      </c>
      <c r="G78" s="15"/>
      <c r="H78" s="16"/>
      <c r="I78" s="17"/>
      <c r="J78" s="40" t="s">
        <v>89</v>
      </c>
      <c r="K78" s="53" t="s">
        <v>51</v>
      </c>
      <c r="L78" s="13">
        <v>7</v>
      </c>
      <c r="M78" s="74">
        <v>0.5</v>
      </c>
      <c r="N78" s="55">
        <f t="shared" si="11"/>
        <v>0</v>
      </c>
      <c r="O78" s="2">
        <f t="shared" si="3"/>
        <v>0</v>
      </c>
      <c r="P78" s="8">
        <f t="shared" si="4"/>
        <v>21</v>
      </c>
    </row>
    <row r="79" spans="2:16" s="2" customFormat="1" ht="13.5" customHeight="1" x14ac:dyDescent="0.2">
      <c r="B79" s="33">
        <f t="shared" si="8"/>
        <v>0</v>
      </c>
      <c r="C79" s="37">
        <f t="shared" si="10"/>
        <v>0</v>
      </c>
      <c r="D79" s="90">
        <v>3</v>
      </c>
      <c r="E79" s="82">
        <f t="shared" si="1"/>
        <v>0</v>
      </c>
      <c r="F79" s="15" t="s">
        <v>90</v>
      </c>
      <c r="G79" s="15"/>
      <c r="H79" s="16"/>
      <c r="I79" s="17"/>
      <c r="J79" s="40" t="s">
        <v>91</v>
      </c>
      <c r="K79" s="53" t="s">
        <v>51</v>
      </c>
      <c r="L79" s="13">
        <v>7</v>
      </c>
      <c r="M79" s="74">
        <v>0.5</v>
      </c>
      <c r="N79" s="55">
        <f t="shared" si="11"/>
        <v>0</v>
      </c>
      <c r="O79" s="2">
        <f t="shared" si="3"/>
        <v>0</v>
      </c>
      <c r="P79" s="8">
        <f t="shared" si="4"/>
        <v>21</v>
      </c>
    </row>
    <row r="80" spans="2:16" s="2" customFormat="1" ht="13.5" customHeight="1" x14ac:dyDescent="0.2">
      <c r="B80" s="12"/>
      <c r="C80" s="38"/>
      <c r="D80" s="89"/>
      <c r="E80" s="82"/>
      <c r="F80" s="23" t="s">
        <v>92</v>
      </c>
      <c r="G80" s="23"/>
      <c r="H80" s="16"/>
      <c r="I80" s="17"/>
      <c r="J80" s="40"/>
      <c r="K80" s="13"/>
      <c r="L80" s="13"/>
      <c r="M80" s="13"/>
      <c r="N80" s="55">
        <f t="shared" si="7"/>
        <v>0</v>
      </c>
      <c r="O80" s="2">
        <f t="shared" si="3"/>
        <v>0</v>
      </c>
      <c r="P80" s="8">
        <f t="shared" si="4"/>
        <v>0</v>
      </c>
    </row>
    <row r="81" spans="2:16" s="2" customFormat="1" ht="13.5" customHeight="1" x14ac:dyDescent="0.2">
      <c r="B81" s="33">
        <f>$K$11</f>
        <v>0</v>
      </c>
      <c r="C81" s="37">
        <f t="shared" ref="C81:C83" si="12">B81</f>
        <v>0</v>
      </c>
      <c r="D81" s="89"/>
      <c r="E81" s="82">
        <f t="shared" si="1"/>
        <v>0</v>
      </c>
      <c r="F81" s="12" t="s">
        <v>93</v>
      </c>
      <c r="G81" s="15"/>
      <c r="H81" s="16"/>
      <c r="I81" s="17"/>
      <c r="J81" s="40" t="s">
        <v>94</v>
      </c>
      <c r="K81" s="13"/>
      <c r="L81" s="13">
        <v>120</v>
      </c>
      <c r="M81" s="13"/>
      <c r="N81" s="55">
        <f t="shared" si="11"/>
        <v>0</v>
      </c>
      <c r="O81" s="2">
        <f t="shared" si="3"/>
        <v>0</v>
      </c>
      <c r="P81" s="8">
        <f t="shared" si="4"/>
        <v>0</v>
      </c>
    </row>
    <row r="82" spans="2:16" s="2" customFormat="1" ht="13.5" customHeight="1" x14ac:dyDescent="0.2">
      <c r="B82" s="33">
        <f>$K$11</f>
        <v>0</v>
      </c>
      <c r="C82" s="37">
        <f t="shared" si="12"/>
        <v>0</v>
      </c>
      <c r="D82" s="90">
        <v>1</v>
      </c>
      <c r="E82" s="82">
        <f t="shared" si="1"/>
        <v>0</v>
      </c>
      <c r="F82" s="12" t="s">
        <v>95</v>
      </c>
      <c r="G82" s="15"/>
      <c r="H82" s="16"/>
      <c r="I82" s="17"/>
      <c r="J82" s="40" t="s">
        <v>96</v>
      </c>
      <c r="K82" s="13"/>
      <c r="L82" s="13">
        <v>95</v>
      </c>
      <c r="M82" s="74">
        <v>0.5</v>
      </c>
      <c r="N82" s="55">
        <f t="shared" si="11"/>
        <v>0</v>
      </c>
      <c r="O82" s="2">
        <f t="shared" si="3"/>
        <v>0</v>
      </c>
      <c r="P82" s="8">
        <f t="shared" si="4"/>
        <v>95</v>
      </c>
    </row>
    <row r="83" spans="2:16" s="2" customFormat="1" ht="13.5" customHeight="1" x14ac:dyDescent="0.2">
      <c r="B83" s="33">
        <f>$K$11</f>
        <v>0</v>
      </c>
      <c r="C83" s="37">
        <f t="shared" si="12"/>
        <v>0</v>
      </c>
      <c r="D83" s="89"/>
      <c r="E83" s="82">
        <f t="shared" si="1"/>
        <v>0</v>
      </c>
      <c r="F83" s="12" t="s">
        <v>97</v>
      </c>
      <c r="G83" s="15"/>
      <c r="H83" s="16"/>
      <c r="I83" s="17"/>
      <c r="J83" s="40" t="s">
        <v>98</v>
      </c>
      <c r="K83" s="13"/>
      <c r="L83" s="13">
        <v>65</v>
      </c>
      <c r="M83" s="13"/>
      <c r="N83" s="55">
        <f t="shared" si="11"/>
        <v>0</v>
      </c>
      <c r="O83" s="2">
        <f t="shared" si="3"/>
        <v>0</v>
      </c>
      <c r="P83" s="8">
        <f t="shared" si="4"/>
        <v>0</v>
      </c>
    </row>
    <row r="84" spans="2:16" s="2" customFormat="1" ht="13.5" customHeight="1" x14ac:dyDescent="0.2">
      <c r="B84" s="33"/>
      <c r="C84" s="37"/>
      <c r="D84" s="91"/>
      <c r="E84" s="69"/>
      <c r="F84" s="15"/>
      <c r="G84" s="16"/>
      <c r="H84" s="16"/>
      <c r="I84" s="17"/>
      <c r="J84" s="40"/>
      <c r="K84" s="13"/>
      <c r="L84" s="13"/>
      <c r="M84" s="13"/>
      <c r="N84" s="55">
        <f t="shared" si="7"/>
        <v>0</v>
      </c>
      <c r="P84" s="8"/>
    </row>
    <row r="85" spans="2:16" x14ac:dyDescent="0.25">
      <c r="F85" s="28" t="s">
        <v>99</v>
      </c>
      <c r="G85" s="28"/>
      <c r="H85" s="54"/>
      <c r="I85" s="29"/>
      <c r="J85" s="30"/>
      <c r="K85" s="31"/>
      <c r="L85" s="31"/>
      <c r="M85" s="31"/>
      <c r="N85" s="76">
        <f>SUM(N42:N84)</f>
        <v>0</v>
      </c>
    </row>
    <row r="86" spans="2:16" x14ac:dyDescent="0.25">
      <c r="F86" s="28" t="s">
        <v>100</v>
      </c>
      <c r="G86" s="28"/>
      <c r="H86" s="54"/>
      <c r="I86" s="29"/>
      <c r="J86" s="30"/>
      <c r="K86" s="31"/>
      <c r="L86" s="31"/>
      <c r="M86" s="31"/>
      <c r="N86" s="76">
        <f>SUM(N42:N56)</f>
        <v>0</v>
      </c>
    </row>
    <row r="87" spans="2:16" x14ac:dyDescent="0.25">
      <c r="F87" s="28" t="s">
        <v>101</v>
      </c>
      <c r="G87" s="28"/>
      <c r="H87" s="54"/>
      <c r="I87" s="29"/>
      <c r="J87" s="30"/>
      <c r="K87" s="31"/>
      <c r="L87" s="31"/>
      <c r="M87" s="31"/>
      <c r="N87" s="76">
        <f>SUM(P40:P84)+SUM(O40:O84)</f>
        <v>578.29999999999995</v>
      </c>
    </row>
    <row r="88" spans="2:16" x14ac:dyDescent="0.25">
      <c r="F88" s="2" t="s">
        <v>102</v>
      </c>
      <c r="G88" s="2"/>
      <c r="H88" s="2"/>
      <c r="I88" s="2"/>
      <c r="J88" s="2"/>
      <c r="K88" s="8"/>
      <c r="L88" s="8"/>
      <c r="M88" s="8"/>
      <c r="N88" s="2"/>
    </row>
    <row r="89" spans="2:16" x14ac:dyDescent="0.25">
      <c r="G89" s="2"/>
      <c r="H89" s="2"/>
      <c r="I89" s="2"/>
      <c r="J89" s="2"/>
      <c r="K89" s="8"/>
      <c r="L89" s="8"/>
      <c r="M89" s="8"/>
      <c r="N89" s="2"/>
    </row>
    <row r="90" spans="2:16" ht="46.5" customHeight="1" x14ac:dyDescent="0.25">
      <c r="D90" s="97" t="s">
        <v>150</v>
      </c>
      <c r="E90" s="97"/>
      <c r="F90" s="97"/>
      <c r="G90" s="97"/>
      <c r="H90" s="97"/>
      <c r="I90" s="97"/>
      <c r="J90" s="97"/>
      <c r="K90" s="97"/>
      <c r="L90" s="97"/>
      <c r="M90" s="97"/>
      <c r="N90" s="97"/>
    </row>
    <row r="91" spans="2:16" ht="10.5" customHeight="1" x14ac:dyDescent="0.25">
      <c r="D91" s="84"/>
      <c r="E91" s="84"/>
      <c r="F91" s="84"/>
      <c r="G91" s="84"/>
      <c r="H91" s="84"/>
      <c r="I91" s="84"/>
      <c r="J91" s="84"/>
      <c r="K91" s="84"/>
      <c r="L91" s="84"/>
      <c r="M91" s="84"/>
      <c r="N91" s="84"/>
    </row>
    <row r="92" spans="2:16" ht="72.75" customHeight="1" x14ac:dyDescent="0.25">
      <c r="D92" s="84"/>
      <c r="E92" s="81" t="s">
        <v>137</v>
      </c>
      <c r="F92" s="84"/>
      <c r="G92" s="84"/>
      <c r="H92" s="84"/>
      <c r="I92" s="84"/>
      <c r="J92" s="84"/>
      <c r="K92" s="84"/>
      <c r="L92" s="84"/>
      <c r="M92" s="84"/>
      <c r="N92" s="84"/>
    </row>
    <row r="93" spans="2:16" ht="17.25" customHeight="1" x14ac:dyDescent="0.25">
      <c r="D93" s="84"/>
      <c r="E93" s="84"/>
      <c r="F93" s="84"/>
      <c r="G93" s="84"/>
      <c r="H93" s="84"/>
      <c r="I93" s="84"/>
      <c r="J93" s="84"/>
      <c r="K93" s="84"/>
      <c r="L93" s="84"/>
      <c r="M93" s="84"/>
      <c r="N93" s="84"/>
    </row>
    <row r="94" spans="2:16" x14ac:dyDescent="0.25">
      <c r="F94" s="72" t="s">
        <v>135</v>
      </c>
      <c r="G94" s="18"/>
      <c r="H94" s="19"/>
      <c r="I94" s="20"/>
      <c r="J94" s="2"/>
      <c r="K94" s="8"/>
      <c r="L94" s="8"/>
      <c r="M94" s="8"/>
      <c r="N94" s="2"/>
    </row>
    <row r="95" spans="2:16" x14ac:dyDescent="0.25">
      <c r="E95" s="92"/>
      <c r="F95" s="87" t="s">
        <v>123</v>
      </c>
      <c r="G95" s="85"/>
      <c r="H95" s="16"/>
      <c r="I95" s="86"/>
      <c r="K95" s="8"/>
      <c r="L95" s="8"/>
      <c r="M95" s="8"/>
      <c r="N95" s="2"/>
    </row>
    <row r="96" spans="2:16" x14ac:dyDescent="0.25">
      <c r="E96" s="92"/>
      <c r="F96" s="87" t="s">
        <v>124</v>
      </c>
      <c r="G96" s="85"/>
      <c r="H96" s="16"/>
      <c r="I96" s="86"/>
      <c r="K96" s="8"/>
      <c r="L96" s="8"/>
      <c r="M96" s="8"/>
      <c r="N96" s="2"/>
    </row>
    <row r="97" spans="3:16" x14ac:dyDescent="0.25">
      <c r="E97" s="92"/>
      <c r="F97" s="87" t="s">
        <v>125</v>
      </c>
      <c r="G97" s="85"/>
      <c r="H97" s="16"/>
      <c r="I97" s="86"/>
      <c r="K97" s="8"/>
      <c r="L97" s="8"/>
      <c r="M97" s="8"/>
      <c r="N97" s="2"/>
    </row>
    <row r="98" spans="3:16" x14ac:dyDescent="0.25">
      <c r="E98" s="92"/>
      <c r="F98" s="87" t="s">
        <v>126</v>
      </c>
      <c r="G98" s="85"/>
      <c r="H98" s="16"/>
      <c r="I98" s="86"/>
      <c r="K98" s="8"/>
      <c r="L98" s="8"/>
      <c r="M98" s="8"/>
      <c r="N98" s="2"/>
    </row>
    <row r="99" spans="3:16" x14ac:dyDescent="0.25">
      <c r="E99" s="92"/>
      <c r="F99" s="87" t="s">
        <v>127</v>
      </c>
      <c r="G99" s="85"/>
      <c r="H99" s="16"/>
      <c r="I99" s="86"/>
      <c r="K99" s="8"/>
      <c r="L99" s="8"/>
      <c r="M99" s="8"/>
      <c r="N99" s="2"/>
    </row>
    <row r="100" spans="3:16" x14ac:dyDescent="0.25">
      <c r="E100" s="92"/>
      <c r="F100" s="87" t="s">
        <v>128</v>
      </c>
      <c r="G100" s="85"/>
      <c r="H100" s="16"/>
      <c r="I100" s="86"/>
      <c r="K100" s="8"/>
      <c r="L100" s="8"/>
      <c r="M100" s="8"/>
      <c r="N100" s="2"/>
    </row>
    <row r="101" spans="3:16" x14ac:dyDescent="0.25">
      <c r="F101" s="72" t="s">
        <v>136</v>
      </c>
      <c r="G101" s="18"/>
      <c r="H101" s="19"/>
      <c r="I101" s="20"/>
      <c r="K101" s="8"/>
      <c r="L101" s="8"/>
      <c r="M101" s="8"/>
      <c r="N101" s="2"/>
    </row>
    <row r="102" spans="3:16" x14ac:dyDescent="0.25">
      <c r="E102" s="92"/>
      <c r="F102" s="87" t="s">
        <v>129</v>
      </c>
      <c r="G102" s="85"/>
      <c r="H102" s="16"/>
      <c r="I102" s="86"/>
      <c r="K102" s="8"/>
      <c r="L102" s="8"/>
      <c r="M102" s="8"/>
      <c r="N102" s="2"/>
    </row>
    <row r="103" spans="3:16" x14ac:dyDescent="0.25">
      <c r="E103" s="92"/>
      <c r="F103" s="87" t="s">
        <v>130</v>
      </c>
      <c r="G103" s="85"/>
      <c r="H103" s="16"/>
      <c r="I103" s="86"/>
      <c r="K103" s="8"/>
      <c r="L103" s="8"/>
      <c r="M103" s="8"/>
      <c r="N103" s="2"/>
    </row>
    <row r="104" spans="3:16" x14ac:dyDescent="0.25">
      <c r="E104" s="92"/>
      <c r="F104" s="87" t="s">
        <v>131</v>
      </c>
      <c r="G104" s="85"/>
      <c r="H104" s="16"/>
      <c r="I104" s="86"/>
      <c r="K104" s="8"/>
      <c r="L104" s="8"/>
      <c r="M104" s="8"/>
      <c r="N104" s="2"/>
    </row>
    <row r="105" spans="3:16" x14ac:dyDescent="0.25">
      <c r="E105" s="92"/>
      <c r="F105" s="87" t="s">
        <v>132</v>
      </c>
      <c r="G105" s="85"/>
      <c r="H105" s="16"/>
      <c r="I105" s="86"/>
      <c r="K105" s="8"/>
      <c r="L105" s="8"/>
      <c r="M105" s="8"/>
      <c r="N105" s="2"/>
    </row>
    <row r="106" spans="3:16" x14ac:dyDescent="0.25">
      <c r="E106" s="92"/>
      <c r="F106" s="87" t="s">
        <v>133</v>
      </c>
      <c r="G106" s="85"/>
      <c r="H106" s="16"/>
      <c r="I106" s="86"/>
      <c r="K106" s="8"/>
      <c r="L106" s="8"/>
      <c r="M106" s="8"/>
      <c r="N106" s="2"/>
    </row>
    <row r="107" spans="3:16" x14ac:dyDescent="0.25">
      <c r="E107" s="92"/>
      <c r="F107" s="87" t="s">
        <v>134</v>
      </c>
      <c r="G107" s="85"/>
      <c r="H107" s="16"/>
      <c r="I107" s="86"/>
      <c r="K107" s="8"/>
      <c r="L107" s="8"/>
      <c r="M107" s="8"/>
      <c r="N107" s="2"/>
    </row>
    <row r="108" spans="3:16" x14ac:dyDescent="0.25">
      <c r="G108" s="2"/>
      <c r="H108" s="2"/>
      <c r="I108" s="2"/>
      <c r="J108" s="2"/>
      <c r="K108" s="8"/>
      <c r="L108" s="8"/>
      <c r="M108" s="8"/>
      <c r="N108" s="2"/>
    </row>
    <row r="109" spans="3:16" x14ac:dyDescent="0.25">
      <c r="C109" s="88" t="s">
        <v>103</v>
      </c>
      <c r="D109" s="58"/>
      <c r="E109" s="58"/>
      <c r="G109" s="2"/>
      <c r="H109" s="2"/>
      <c r="I109" s="2"/>
      <c r="J109" s="2"/>
      <c r="K109" s="8"/>
      <c r="L109" s="8"/>
      <c r="M109" s="8"/>
      <c r="N109" s="2"/>
    </row>
    <row r="110" spans="3:16" x14ac:dyDescent="0.25">
      <c r="C110" s="59" t="s">
        <v>104</v>
      </c>
      <c r="D110" s="59"/>
      <c r="E110" s="59"/>
      <c r="G110" s="2"/>
      <c r="H110" s="2"/>
      <c r="I110" s="2"/>
      <c r="J110" s="2"/>
      <c r="K110" s="8"/>
      <c r="L110" s="8"/>
      <c r="M110" s="8"/>
      <c r="N110" s="2"/>
    </row>
    <row r="111" spans="3:16" x14ac:dyDescent="0.25">
      <c r="C111" s="60" t="s">
        <v>105</v>
      </c>
      <c r="D111" s="60"/>
      <c r="E111" s="60"/>
      <c r="G111" s="2"/>
      <c r="H111" s="2"/>
      <c r="I111" s="2"/>
      <c r="J111" s="2"/>
      <c r="K111" s="8"/>
      <c r="L111" s="8"/>
      <c r="M111" s="8"/>
      <c r="N111" s="2"/>
      <c r="P111" s="2"/>
    </row>
    <row r="112" spans="3:16" x14ac:dyDescent="0.25">
      <c r="C112" s="59" t="s">
        <v>106</v>
      </c>
      <c r="D112" s="60"/>
      <c r="E112" s="60"/>
      <c r="G112" s="2"/>
      <c r="H112" s="2"/>
      <c r="I112" s="2"/>
      <c r="J112" s="2"/>
      <c r="K112" s="8"/>
      <c r="L112" s="8"/>
      <c r="M112" s="8"/>
      <c r="N112" s="2"/>
    </row>
    <row r="113" spans="1:15" x14ac:dyDescent="0.25">
      <c r="D113" s="59"/>
      <c r="E113" s="59"/>
      <c r="G113" s="2"/>
      <c r="H113" s="2"/>
      <c r="I113" s="2"/>
      <c r="J113" s="2"/>
      <c r="K113" s="8"/>
      <c r="L113" s="8"/>
      <c r="M113" s="8"/>
      <c r="N113" s="2"/>
    </row>
    <row r="114" spans="1:15" x14ac:dyDescent="0.25">
      <c r="C114" s="60"/>
      <c r="D114" s="60"/>
      <c r="E114" s="60"/>
      <c r="F114" s="73" t="s">
        <v>18</v>
      </c>
      <c r="G114" s="2" t="s">
        <v>107</v>
      </c>
      <c r="H114" s="2"/>
      <c r="I114" s="2"/>
      <c r="J114" s="2"/>
      <c r="K114" s="8"/>
      <c r="L114" s="8"/>
      <c r="M114" s="8"/>
      <c r="N114" s="2"/>
    </row>
    <row r="115" spans="1:15" x14ac:dyDescent="0.25">
      <c r="C115" s="61"/>
      <c r="D115" s="61"/>
      <c r="E115" s="61"/>
      <c r="F115" s="53" t="s">
        <v>51</v>
      </c>
      <c r="G115" s="2" t="s">
        <v>108</v>
      </c>
      <c r="H115" s="2"/>
      <c r="I115" s="2"/>
      <c r="J115" s="2"/>
      <c r="K115" s="8"/>
      <c r="L115" s="8"/>
      <c r="M115" s="8"/>
      <c r="N115" s="2"/>
    </row>
    <row r="116" spans="1:15" x14ac:dyDescent="0.25">
      <c r="F116" s="52" t="s">
        <v>109</v>
      </c>
      <c r="G116" s="2" t="s">
        <v>110</v>
      </c>
      <c r="H116" s="2"/>
      <c r="I116" s="2"/>
      <c r="J116" s="2"/>
      <c r="K116" s="8"/>
      <c r="L116" s="8"/>
      <c r="M116" s="8"/>
      <c r="N116" s="2"/>
    </row>
    <row r="117" spans="1:15" x14ac:dyDescent="0.25">
      <c r="G117" s="2"/>
      <c r="H117" s="2"/>
      <c r="I117" s="2"/>
      <c r="J117" s="2"/>
      <c r="K117" s="8"/>
      <c r="L117" s="8"/>
      <c r="M117" s="8"/>
      <c r="N117" s="2"/>
    </row>
    <row r="118" spans="1:15" s="7" customFormat="1" ht="18" customHeight="1" x14ac:dyDescent="0.4">
      <c r="A118" s="41"/>
      <c r="B118" s="41"/>
      <c r="C118" s="42" t="s">
        <v>147</v>
      </c>
      <c r="D118" s="42"/>
      <c r="E118" s="42"/>
      <c r="F118" s="42"/>
      <c r="G118" s="43"/>
      <c r="H118" s="43"/>
      <c r="I118" s="43"/>
      <c r="J118" s="43"/>
      <c r="K118" s="43"/>
      <c r="L118" s="43"/>
      <c r="M118" s="43"/>
      <c r="N118" s="77" t="s">
        <v>151</v>
      </c>
      <c r="O118" s="7">
        <v>0.9</v>
      </c>
    </row>
    <row r="119" spans="1:15" s="7" customFormat="1" ht="18" customHeight="1" x14ac:dyDescent="0.4">
      <c r="C119" s="2" t="s">
        <v>111</v>
      </c>
      <c r="D119" s="2"/>
      <c r="E119" s="2"/>
      <c r="F119" s="34"/>
      <c r="G119" s="35"/>
      <c r="H119" s="35"/>
      <c r="I119" s="35"/>
      <c r="J119" s="35"/>
      <c r="K119" s="35"/>
      <c r="L119" s="35"/>
      <c r="M119" s="35"/>
    </row>
    <row r="120" spans="1:15" x14ac:dyDescent="0.25">
      <c r="C120" s="2" t="s">
        <v>112</v>
      </c>
      <c r="D120" s="2"/>
      <c r="E120" s="2"/>
      <c r="F120" s="2"/>
      <c r="G120" s="2"/>
      <c r="H120" s="2"/>
      <c r="I120" s="2"/>
      <c r="J120" s="2"/>
      <c r="K120" s="3"/>
      <c r="L120" s="3"/>
      <c r="M120" s="3"/>
      <c r="N120" s="2"/>
    </row>
    <row r="121" spans="1:15" x14ac:dyDescent="0.25">
      <c r="C121" s="2" t="s">
        <v>113</v>
      </c>
      <c r="D121" s="2"/>
      <c r="E121" s="2"/>
      <c r="F121" s="2"/>
      <c r="G121" s="2"/>
      <c r="H121" s="2"/>
      <c r="I121" s="2"/>
      <c r="J121" s="2"/>
      <c r="K121" s="3"/>
      <c r="L121" s="3"/>
      <c r="M121" s="3"/>
      <c r="N121" s="2"/>
    </row>
    <row r="122" spans="1:15" x14ac:dyDescent="0.25">
      <c r="C122" s="2"/>
      <c r="D122" s="2"/>
      <c r="E122" s="2"/>
      <c r="F122" s="2"/>
      <c r="G122" s="2"/>
      <c r="H122" s="2"/>
      <c r="I122" s="2"/>
      <c r="J122" s="2"/>
      <c r="K122" s="3"/>
      <c r="L122" s="3"/>
      <c r="M122" s="3"/>
      <c r="N122" s="2"/>
    </row>
    <row r="123" spans="1:15" x14ac:dyDescent="0.25">
      <c r="C123" s="101" t="s">
        <v>114</v>
      </c>
      <c r="D123" s="101"/>
      <c r="E123" s="101"/>
      <c r="F123" s="101"/>
      <c r="G123" s="101"/>
      <c r="H123" s="101"/>
      <c r="I123" s="101"/>
      <c r="J123" s="101"/>
      <c r="K123" s="101"/>
      <c r="L123" s="101"/>
      <c r="M123" s="101"/>
      <c r="N123" s="101"/>
    </row>
    <row r="124" spans="1:15" x14ac:dyDescent="0.25">
      <c r="H124" s="2"/>
      <c r="I124" s="2"/>
      <c r="J124" s="2"/>
      <c r="K124" s="3"/>
      <c r="L124" s="3"/>
      <c r="M124" s="3"/>
      <c r="N124" s="2"/>
    </row>
    <row r="125" spans="1:15" x14ac:dyDescent="0.25">
      <c r="H125" s="2"/>
      <c r="I125" s="2"/>
      <c r="J125" s="2"/>
      <c r="K125" s="3"/>
      <c r="L125" s="3"/>
      <c r="M125" s="3"/>
      <c r="N125" s="2"/>
    </row>
    <row r="126" spans="1:15" x14ac:dyDescent="0.25">
      <c r="H126" s="2"/>
      <c r="I126" s="2"/>
      <c r="J126" s="2"/>
      <c r="K126" s="3"/>
      <c r="L126" s="3"/>
      <c r="M126" s="3"/>
      <c r="N126" s="2"/>
    </row>
    <row r="127" spans="1:15" x14ac:dyDescent="0.25">
      <c r="G127" s="2"/>
      <c r="H127" s="2"/>
      <c r="I127" s="2"/>
      <c r="J127" s="2"/>
      <c r="K127" s="3"/>
      <c r="L127" s="3"/>
      <c r="M127" s="3"/>
      <c r="N127" s="2"/>
    </row>
    <row r="128" spans="1:15" x14ac:dyDescent="0.25">
      <c r="G128" s="2"/>
      <c r="H128" s="2"/>
      <c r="I128" s="2"/>
      <c r="J128" s="2"/>
      <c r="K128" s="3"/>
      <c r="L128" s="3"/>
      <c r="M128" s="3"/>
      <c r="N128" s="2"/>
    </row>
    <row r="129" spans="7:14" x14ac:dyDescent="0.25">
      <c r="G129" s="2"/>
      <c r="H129" s="2"/>
      <c r="I129" s="2"/>
      <c r="J129" s="2"/>
      <c r="K129" s="3"/>
      <c r="L129" s="3"/>
      <c r="M129" s="3"/>
      <c r="N129" s="2"/>
    </row>
    <row r="130" spans="7:14" x14ac:dyDescent="0.25">
      <c r="G130" s="2"/>
      <c r="H130" s="2"/>
      <c r="I130" s="2"/>
      <c r="J130" s="2"/>
      <c r="K130" s="3"/>
      <c r="L130" s="3"/>
      <c r="M130" s="3"/>
      <c r="N130" s="2"/>
    </row>
    <row r="131" spans="7:14" x14ac:dyDescent="0.25">
      <c r="G131" s="2"/>
      <c r="H131" s="2"/>
      <c r="I131" s="2"/>
      <c r="J131" s="2"/>
      <c r="K131" s="3"/>
      <c r="L131" s="3"/>
      <c r="M131" s="3"/>
      <c r="N131" s="2"/>
    </row>
    <row r="132" spans="7:14" x14ac:dyDescent="0.25">
      <c r="G132" s="2"/>
      <c r="H132" s="2"/>
      <c r="I132" s="2"/>
      <c r="J132" s="2"/>
      <c r="K132" s="3"/>
      <c r="L132" s="3"/>
      <c r="M132" s="3"/>
      <c r="N132" s="2"/>
    </row>
    <row r="133" spans="7:14" x14ac:dyDescent="0.25">
      <c r="G133" s="2"/>
      <c r="H133" s="2"/>
      <c r="I133" s="2"/>
      <c r="J133" s="2"/>
      <c r="K133" s="3"/>
      <c r="L133" s="3"/>
      <c r="M133" s="3"/>
      <c r="N133" s="2"/>
    </row>
    <row r="134" spans="7:14" x14ac:dyDescent="0.25">
      <c r="G134" s="2"/>
      <c r="H134" s="2"/>
      <c r="I134" s="2"/>
      <c r="J134" s="2"/>
      <c r="K134" s="3"/>
      <c r="L134" s="3"/>
      <c r="M134" s="3"/>
      <c r="N134" s="2"/>
    </row>
    <row r="135" spans="7:14" x14ac:dyDescent="0.25">
      <c r="G135" s="2"/>
      <c r="H135" s="2"/>
      <c r="I135" s="2"/>
      <c r="J135" s="2"/>
      <c r="K135" s="3"/>
      <c r="L135" s="3"/>
      <c r="M135" s="3"/>
      <c r="N135" s="2"/>
    </row>
    <row r="136" spans="7:14" x14ac:dyDescent="0.25">
      <c r="G136" s="2"/>
      <c r="H136" s="2"/>
      <c r="I136" s="2"/>
      <c r="J136" s="2"/>
      <c r="K136" s="3"/>
      <c r="L136" s="3"/>
      <c r="M136" s="3"/>
      <c r="N136" s="2"/>
    </row>
    <row r="137" spans="7:14" x14ac:dyDescent="0.25">
      <c r="G137" s="2"/>
      <c r="H137" s="2"/>
      <c r="I137" s="2"/>
      <c r="J137" s="2"/>
      <c r="K137" s="3"/>
      <c r="L137" s="3"/>
      <c r="M137" s="3"/>
      <c r="N137" s="2"/>
    </row>
    <row r="138" spans="7:14" x14ac:dyDescent="0.25">
      <c r="G138" s="2"/>
      <c r="H138" s="2"/>
      <c r="I138" s="2"/>
      <c r="J138" s="2"/>
      <c r="K138" s="3"/>
      <c r="L138" s="3"/>
      <c r="M138" s="3"/>
      <c r="N138" s="2"/>
    </row>
    <row r="139" spans="7:14" x14ac:dyDescent="0.25">
      <c r="G139" s="2"/>
      <c r="H139" s="2"/>
      <c r="I139" s="2"/>
      <c r="J139" s="2"/>
      <c r="K139" s="3"/>
      <c r="L139" s="3"/>
      <c r="M139" s="3"/>
      <c r="N139" s="2"/>
    </row>
    <row r="140" spans="7:14" x14ac:dyDescent="0.25">
      <c r="G140" s="2"/>
      <c r="H140" s="2"/>
      <c r="I140" s="2"/>
      <c r="J140" s="2"/>
      <c r="K140" s="3"/>
      <c r="L140" s="3"/>
      <c r="M140" s="3"/>
      <c r="N140" s="2"/>
    </row>
    <row r="141" spans="7:14" x14ac:dyDescent="0.25">
      <c r="G141" s="2"/>
      <c r="H141" s="2"/>
      <c r="I141" s="2"/>
      <c r="J141" s="2"/>
      <c r="K141" s="3"/>
      <c r="L141" s="3"/>
      <c r="M141" s="3"/>
      <c r="N141" s="2"/>
    </row>
    <row r="142" spans="7:14" x14ac:dyDescent="0.25">
      <c r="G142" s="2"/>
      <c r="H142" s="2"/>
      <c r="I142" s="2"/>
      <c r="J142" s="2"/>
      <c r="K142" s="3"/>
      <c r="L142" s="3"/>
      <c r="M142" s="3"/>
      <c r="N142" s="2"/>
    </row>
    <row r="143" spans="7:14" x14ac:dyDescent="0.25">
      <c r="G143" s="2"/>
      <c r="H143" s="2"/>
      <c r="I143" s="2"/>
      <c r="J143" s="2"/>
      <c r="K143" s="3"/>
      <c r="L143" s="3"/>
      <c r="M143" s="3"/>
      <c r="N143" s="2"/>
    </row>
    <row r="144" spans="7:14" x14ac:dyDescent="0.25">
      <c r="G144" s="2"/>
      <c r="H144" s="2"/>
      <c r="I144" s="2"/>
      <c r="J144" s="2"/>
      <c r="K144" s="3"/>
      <c r="L144" s="3"/>
      <c r="M144" s="3"/>
      <c r="N144" s="2"/>
    </row>
    <row r="145" spans="7:14" x14ac:dyDescent="0.25">
      <c r="G145" s="2"/>
      <c r="H145" s="2"/>
      <c r="I145" s="2"/>
      <c r="J145" s="2"/>
      <c r="K145" s="3"/>
      <c r="L145" s="3"/>
      <c r="M145" s="3"/>
      <c r="N145" s="2"/>
    </row>
    <row r="146" spans="7:14" x14ac:dyDescent="0.25">
      <c r="G146" s="2"/>
      <c r="H146" s="2"/>
      <c r="I146" s="2"/>
      <c r="J146" s="2"/>
      <c r="K146" s="3"/>
      <c r="L146" s="3"/>
      <c r="M146" s="3"/>
      <c r="N146" s="2"/>
    </row>
    <row r="147" spans="7:14" x14ac:dyDescent="0.25">
      <c r="G147" s="2"/>
      <c r="H147" s="2"/>
      <c r="I147" s="2"/>
      <c r="J147" s="2"/>
      <c r="K147" s="3"/>
      <c r="L147" s="3"/>
      <c r="M147" s="3"/>
      <c r="N147" s="2"/>
    </row>
    <row r="148" spans="7:14" x14ac:dyDescent="0.25">
      <c r="G148" s="2"/>
      <c r="H148" s="2"/>
      <c r="I148" s="2"/>
      <c r="J148" s="2"/>
      <c r="K148" s="3"/>
      <c r="L148" s="3"/>
      <c r="M148" s="3"/>
      <c r="N148" s="2"/>
    </row>
    <row r="149" spans="7:14" x14ac:dyDescent="0.25">
      <c r="G149" s="2"/>
      <c r="H149" s="2"/>
      <c r="I149" s="2"/>
      <c r="J149" s="2"/>
      <c r="K149" s="3"/>
      <c r="L149" s="3"/>
      <c r="M149" s="3"/>
      <c r="N149" s="2"/>
    </row>
    <row r="150" spans="7:14" x14ac:dyDescent="0.25">
      <c r="G150" s="2"/>
      <c r="H150" s="2"/>
      <c r="I150" s="2"/>
      <c r="J150" s="2"/>
      <c r="K150" s="3"/>
      <c r="L150" s="3"/>
      <c r="M150" s="3"/>
      <c r="N150" s="2"/>
    </row>
    <row r="151" spans="7:14" x14ac:dyDescent="0.25">
      <c r="G151" s="2"/>
      <c r="H151" s="2"/>
      <c r="I151" s="2"/>
      <c r="J151" s="2"/>
      <c r="K151" s="3"/>
      <c r="L151" s="3"/>
      <c r="M151" s="3"/>
      <c r="N151" s="2"/>
    </row>
    <row r="152" spans="7:14" x14ac:dyDescent="0.25">
      <c r="G152" s="2"/>
      <c r="H152" s="2"/>
      <c r="I152" s="2"/>
      <c r="J152" s="2"/>
      <c r="K152" s="3"/>
      <c r="L152" s="3"/>
      <c r="M152" s="3"/>
      <c r="N152" s="2"/>
    </row>
    <row r="153" spans="7:14" x14ac:dyDescent="0.25">
      <c r="G153" s="2"/>
      <c r="H153" s="2"/>
      <c r="I153" s="2"/>
      <c r="J153" s="2"/>
      <c r="K153" s="3"/>
      <c r="L153" s="3"/>
      <c r="M153" s="3"/>
      <c r="N153" s="2"/>
    </row>
    <row r="154" spans="7:14" x14ac:dyDescent="0.25">
      <c r="G154" s="2"/>
      <c r="H154" s="2"/>
      <c r="I154" s="2"/>
      <c r="J154" s="2"/>
      <c r="K154" s="3"/>
      <c r="L154" s="3"/>
      <c r="M154" s="3"/>
      <c r="N154" s="2"/>
    </row>
    <row r="155" spans="7:14" x14ac:dyDescent="0.25">
      <c r="G155" s="2"/>
      <c r="H155" s="2"/>
      <c r="I155" s="2"/>
      <c r="J155" s="2"/>
      <c r="K155" s="3"/>
      <c r="L155" s="3"/>
      <c r="M155" s="3"/>
      <c r="N155" s="2"/>
    </row>
    <row r="156" spans="7:14" x14ac:dyDescent="0.25">
      <c r="G156" s="2"/>
      <c r="H156" s="2"/>
      <c r="I156" s="2"/>
      <c r="J156" s="2"/>
      <c r="K156" s="3"/>
      <c r="L156" s="3"/>
      <c r="M156" s="3"/>
      <c r="N156" s="2"/>
    </row>
    <row r="157" spans="7:14" x14ac:dyDescent="0.25">
      <c r="G157" s="2"/>
      <c r="H157" s="2"/>
      <c r="I157" s="2"/>
      <c r="J157" s="2"/>
      <c r="K157" s="3"/>
      <c r="L157" s="3"/>
      <c r="M157" s="3"/>
      <c r="N157" s="2"/>
    </row>
    <row r="158" spans="7:14" x14ac:dyDescent="0.25">
      <c r="N158" s="2"/>
    </row>
    <row r="159" spans="7:14" x14ac:dyDescent="0.25">
      <c r="N159" s="2"/>
    </row>
    <row r="160" spans="7:14" x14ac:dyDescent="0.25">
      <c r="N160" s="2"/>
    </row>
    <row r="161" spans="14:14" x14ac:dyDescent="0.25">
      <c r="N161" s="2"/>
    </row>
  </sheetData>
  <sheetProtection algorithmName="SHA-512" hashValue="DNaHD4ZJ1PH3+dH7hdQZ1X9xeHBicF1Xqlc9WGbL1P5RVMVYUR9Tnr69XEyp7ax+qCfgCiCLN2D0O/seSCEnyw==" saltValue="GSOf5/BAMq0cOqXtNBklZQ==" spinCount="100000" sheet="1" selectLockedCells="1"/>
  <mergeCells count="11">
    <mergeCell ref="C26:N26"/>
    <mergeCell ref="D90:N90"/>
    <mergeCell ref="F42:I42"/>
    <mergeCell ref="C15:G15"/>
    <mergeCell ref="C123:N123"/>
    <mergeCell ref="C28:N28"/>
    <mergeCell ref="G1:K1"/>
    <mergeCell ref="G2:K2"/>
    <mergeCell ref="G6:N6"/>
    <mergeCell ref="C10:G10"/>
    <mergeCell ref="J10:N10"/>
  </mergeCells>
  <phoneticPr fontId="70" type="noConversion"/>
  <conditionalFormatting sqref="C40:C83 C84:D84">
    <cfRule type="cellIs" dxfId="2" priority="2" operator="notEqual">
      <formula>B40</formula>
    </cfRule>
  </conditionalFormatting>
  <conditionalFormatting sqref="D40:D83">
    <cfRule type="cellIs" dxfId="1" priority="1" operator="notEqual">
      <formula>#REF!</formula>
    </cfRule>
  </conditionalFormatting>
  <conditionalFormatting sqref="E40:E41 E84">
    <cfRule type="cellIs" dxfId="0" priority="4" operator="notEqual">
      <formula>#REF!</formula>
    </cfRule>
  </conditionalFormatting>
  <hyperlinks>
    <hyperlink ref="C111" r:id="rId1" display="http://www.vanin.be/bingel/licenties" xr:uid="{E1C30C94-27F0-41EA-85FF-67B12CA98C70}"/>
  </hyperlinks>
  <pageMargins left="0.23622047244094491" right="0.23622047244094491" top="0.74803149606299213" bottom="0.74803149606299213" header="0.31496062992125984" footer="0.31496062992125984"/>
  <pageSetup paperSize="9" scale="66" fitToHeight="0" orientation="portrait" r:id="rId2"/>
  <headerFooter>
    <oddFooter>&amp;C&amp;P</oddFooter>
  </headerFooter>
  <customProperties>
    <customPr name="_pios_id" r:id="rId3"/>
  </customProperties>
  <drawing r:id="rId4"/>
  <legacyDrawing r:id="rId5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128" r:id="rId6" name="Check Box 19">
              <controlPr defaultSize="0" autoFill="0" autoLine="0" autoPict="0">
                <anchor moveWithCells="1">
                  <from>
                    <xdr:col>3</xdr:col>
                    <xdr:colOff>104775</xdr:colOff>
                    <xdr:row>14</xdr:row>
                    <xdr:rowOff>590550</xdr:rowOff>
                  </from>
                  <to>
                    <xdr:col>3</xdr:col>
                    <xdr:colOff>323850</xdr:colOff>
                    <xdr:row>16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0974581-4bbf-443e-902f-14073e9fb4f6" xsi:nil="true"/>
    <lcf76f155ced4ddcb4097134ff3c332f xmlns="d583d17e-83dc-4b5b-8a75-9f384c16a9c4">
      <Terms xmlns="http://schemas.microsoft.com/office/infopath/2007/PartnerControls"/>
    </lcf76f155ced4ddcb4097134ff3c332f>
    <SharedWithUsers xmlns="3c7739ed-f00a-457a-b3da-c0a79f8e2e74">
      <UserInfo>
        <DisplayName/>
        <AccountId xsi:nil="true"/>
        <AccountType/>
      </UserInfo>
    </SharedWithUsers>
    <MediaLengthInSeconds xmlns="d583d17e-83dc-4b5b-8a75-9f384c16a9c4" xsi:nil="true"/>
    <_Flow_SignoffStatus xmlns="d583d17e-83dc-4b5b-8a75-9f384c16a9c4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ECB43B0ABF45C45A0B0F45D426333F6" ma:contentTypeVersion="18" ma:contentTypeDescription="Een nieuw document maken." ma:contentTypeScope="" ma:versionID="4fca12575c8d2626f13c73e51f72314d">
  <xsd:schema xmlns:xsd="http://www.w3.org/2001/XMLSchema" xmlns:xs="http://www.w3.org/2001/XMLSchema" xmlns:p="http://schemas.microsoft.com/office/2006/metadata/properties" xmlns:ns2="3c7739ed-f00a-457a-b3da-c0a79f8e2e74" xmlns:ns3="d583d17e-83dc-4b5b-8a75-9f384c16a9c4" xmlns:ns4="f0974581-4bbf-443e-902f-14073e9fb4f6" targetNamespace="http://schemas.microsoft.com/office/2006/metadata/properties" ma:root="true" ma:fieldsID="73093d240334260d0aefc9cacd914294" ns2:_="" ns3:_="" ns4:_="">
    <xsd:import namespace="3c7739ed-f00a-457a-b3da-c0a79f8e2e74"/>
    <xsd:import namespace="d583d17e-83dc-4b5b-8a75-9f384c16a9c4"/>
    <xsd:import namespace="f0974581-4bbf-443e-902f-14073e9fb4f6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4:TaxCatchAll" minOccurs="0"/>
                <xsd:element ref="ns3:MediaServiceOCR" minOccurs="0"/>
                <xsd:element ref="ns3:MediaServiceLocation" minOccurs="0"/>
                <xsd:element ref="ns3:MediaServiceSearchProperties" minOccurs="0"/>
                <xsd:element ref="ns3:MediaServiceBillingMetadata" minOccurs="0"/>
                <xsd:element ref="ns3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7739ed-f00a-457a-b3da-c0a79f8e2e7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83d17e-83dc-4b5b-8a75-9f384c16a9c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8" nillable="true" ma:taxonomy="true" ma:internalName="lcf76f155ced4ddcb4097134ff3c332f" ma:taxonomyFieldName="MediaServiceImageTags" ma:displayName="Afbeeldingtags" ma:readOnly="false" ma:fieldId="{5cf76f15-5ced-4ddc-b409-7134ff3c332f}" ma:taxonomyMulti="true" ma:sspId="4d49524a-21d1-44ef-b988-918b9b43375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  <xsd:element name="_Flow_SignoffStatus" ma:index="24" nillable="true" ma:displayName="Afmeldingsstatus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974581-4bbf-443e-902f-14073e9fb4f6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da0e7dc1-4f72-4a4a-96c3-e9656f10eeee}" ma:internalName="TaxCatchAll" ma:showField="CatchAllData" ma:web="3c7739ed-f00a-457a-b3da-c0a79f8e2e7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D963294-A599-4567-AF80-722478A87E30}">
  <ds:schemaRefs>
    <ds:schemaRef ds:uri="http://schemas.microsoft.com/office/2006/metadata/properties"/>
    <ds:schemaRef ds:uri="http://schemas.microsoft.com/office/infopath/2007/PartnerControls"/>
    <ds:schemaRef ds:uri="f0974581-4bbf-443e-902f-14073e9fb4f6"/>
    <ds:schemaRef ds:uri="d583d17e-83dc-4b5b-8a75-9f384c16a9c4"/>
    <ds:schemaRef ds:uri="3c7739ed-f00a-457a-b3da-c0a79f8e2e74"/>
  </ds:schemaRefs>
</ds:datastoreItem>
</file>

<file path=customXml/itemProps2.xml><?xml version="1.0" encoding="utf-8"?>
<ds:datastoreItem xmlns:ds="http://schemas.openxmlformats.org/officeDocument/2006/customXml" ds:itemID="{C110DC41-2A0F-49C2-BE9B-EA54D665364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c7739ed-f00a-457a-b3da-c0a79f8e2e74"/>
    <ds:schemaRef ds:uri="d583d17e-83dc-4b5b-8a75-9f384c16a9c4"/>
    <ds:schemaRef ds:uri="f0974581-4bbf-443e-902f-14073e9fb4f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984FD3F-4C40-41D9-9E19-4E3CB4AAF26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Taaltoer</vt:lpstr>
    </vt:vector>
  </TitlesOfParts>
  <Manager/>
  <Company>Uitgeverij VAN IN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anne</dc:creator>
  <cp:keywords/>
  <dc:description/>
  <cp:lastModifiedBy>Denis Janssens</cp:lastModifiedBy>
  <cp:revision/>
  <cp:lastPrinted>2026-03-31T14:32:44Z</cp:lastPrinted>
  <dcterms:created xsi:type="dcterms:W3CDTF">2012-09-21T08:01:31Z</dcterms:created>
  <dcterms:modified xsi:type="dcterms:W3CDTF">2026-04-24T16:24:39Z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0x0101009ECB43B0ABF45C45A0B0F45D426333F6</vt:lpwstr>
  </property>
  <property fmtid="{D5CDD505-2E9C-101B-9397-08002B2CF9AE}" pid="3" name="MediaServiceImageTags">
    <vt:lpwstr/>
  </property>
  <property fmtid="{D5CDD505-2E9C-101B-9397-08002B2CF9AE}" pid="4" name="Order">
    <vt:r8>3544200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ComplianceAssetId">
    <vt:lpwstr/>
  </property>
  <property fmtid="{D5CDD505-2E9C-101B-9397-08002B2CF9AE}" pid="8" name="TemplateUrl">
    <vt:lpwstr/>
  </property>
  <property fmtid="{D5CDD505-2E9C-101B-9397-08002B2CF9AE}" pid="9" name="_ExtendedDescription">
    <vt:lpwstr/>
  </property>
  <property fmtid="{D5CDD505-2E9C-101B-9397-08002B2CF9AE}" pid="10" name="TriggerFlowInfo">
    <vt:lpwstr/>
  </property>
</Properties>
</file>